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200" tabRatio="471"/>
  </bookViews>
  <sheets>
    <sheet name="控制价明细表" sheetId="3" r:id="rId1"/>
  </sheets>
  <definedNames>
    <definedName name="_xlnm.Print_Area" localSheetId="0">控制价明细表!$A$1:$G$14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<sst xmlns="http://schemas.openxmlformats.org/spreadsheetml/2006/main" count="33" uniqueCount="27">
  <si>
    <t>S18宁合高速公路合肥段路基路面02标拌合站混凝土加工劳务招标控制价明细表</t>
  </si>
  <si>
    <t>子目号</t>
  </si>
  <si>
    <t>子目名称</t>
  </si>
  <si>
    <t>单位</t>
  </si>
  <si>
    <t>数量</t>
  </si>
  <si>
    <t>工作内容</t>
  </si>
  <si>
    <t>单价(元）</t>
  </si>
  <si>
    <t>合价（元）</t>
  </si>
  <si>
    <t>总则</t>
  </si>
  <si>
    <t>专项暂定金          
（不可竞争）</t>
  </si>
  <si>
    <t>总额</t>
  </si>
  <si>
    <t>工程量增加或招标人额外要求等事项（根据施工需要，以实际发生为准，按实结算，此费用由招标人控制使用）</t>
  </si>
  <si>
    <t>安全文明施工费         
（不可竞争）</t>
  </si>
  <si>
    <t>现场安全文明施工标志、标牌等设施，由招标人配备、安装，投标人负责现场维修、维护；需无条件地配合好项目的各项迎检工作，包括工完场清，投入人工、机械配合布置现场迎检，迎检配合工作。</t>
  </si>
  <si>
    <t>临时工工资     
（不可竞争）</t>
  </si>
  <si>
    <t>项目部临时工工资，具体费用，（根据施工需要，以实际发生为准，按实结算，此费用由招标人控制使用）</t>
  </si>
  <si>
    <t>混凝土</t>
  </si>
  <si>
    <t>混凝土加工</t>
  </si>
  <si>
    <t>m3</t>
  </si>
  <si>
    <t>含混凝土加工机械设备（不含拌合站）、操作手人员及辅助设备等一切费用</t>
  </si>
  <si>
    <t>现场混凝土运输</t>
  </si>
  <si>
    <t>含混凝土运输机械设备、操作手人员及辅助设备等一切费用</t>
  </si>
  <si>
    <t>场内运输</t>
  </si>
  <si>
    <t>泵送入模</t>
  </si>
  <si>
    <t>含混凝土入模机械设备、操作手人员及辅助设备等一切费用</t>
  </si>
  <si>
    <t>合计</t>
  </si>
  <si>
    <r>
      <rPr>
        <sz val="10"/>
        <rFont val="宋体"/>
        <charset val="134"/>
      </rPr>
      <t>注：</t>
    </r>
    <r>
      <rPr>
        <sz val="10"/>
        <rFont val="Arial"/>
        <charset val="134"/>
      </rPr>
      <t xml:space="preserve">                                                                                            
1</t>
    </r>
    <r>
      <rPr>
        <sz val="10"/>
        <rFont val="宋体"/>
        <charset val="134"/>
      </rPr>
      <t>、请各投标人认真仔细勘查现场全面情况及现状，施工准备费、基础破除与恢复、施工材料的运输、均应包含在投标总价中，如未报价、少报或漏报均视为投标优惠，后期在施工过程中不得以任何理由增加费用。</t>
    </r>
    <r>
      <rPr>
        <sz val="10"/>
        <rFont val="Arial"/>
        <charset val="134"/>
      </rPr>
      <t xml:space="preserve">     
2</t>
    </r>
    <r>
      <rPr>
        <sz val="10"/>
        <rFont val="宋体"/>
        <charset val="134"/>
      </rPr>
      <t>、投标人应按招标人提供的工程量清单中列出的工程项目和工程量填报单价和合价，税费为</t>
    </r>
    <r>
      <rPr>
        <sz val="10"/>
        <rFont val="Arial"/>
        <charset val="134"/>
      </rPr>
      <t>9%</t>
    </r>
    <r>
      <rPr>
        <sz val="10"/>
        <rFont val="宋体"/>
        <charset val="134"/>
      </rPr>
      <t>。每一项目只允许有一个报价，任何有选择的报价将不予接受。</t>
    </r>
    <r>
      <rPr>
        <sz val="10"/>
        <rFont val="Arial"/>
        <charset val="134"/>
      </rPr>
      <t xml:space="preserve">
3</t>
    </r>
    <r>
      <rPr>
        <sz val="10"/>
        <rFont val="宋体"/>
        <charset val="134"/>
      </rPr>
      <t>、需特别明确以下内容：现场施工机械、人员发生的一切安全事故均由投标人负责，所产生的一切费用由投标人承担。</t>
    </r>
    <r>
      <rPr>
        <sz val="10"/>
        <rFont val="Arial"/>
        <charset val="134"/>
      </rPr>
      <t xml:space="preserve">                                                                                                                         
4</t>
    </r>
    <r>
      <rPr>
        <sz val="10"/>
        <rFont val="宋体"/>
        <charset val="134"/>
      </rPr>
      <t>、安全文明施工：现场安全文明施工标志、标牌等设施，由招标人配备、安装，投标人负责现场维修、维护；若出现损坏、丢失，项目部按同等标准重新配备，其重置费用由安全部统计，合同部在当月投标人结算中直接扣除；施工过程中，劳务队伍需无条件地配合好项目的各项迎检工作，包括工完场清，投入人工、机械配合布置现场迎检，迎检配合工作费用含在综合单价内。</t>
    </r>
    <r>
      <rPr>
        <sz val="10"/>
        <rFont val="Arial"/>
        <charset val="134"/>
      </rPr>
      <t xml:space="preserve">                                                                                                                                                                                                         5</t>
    </r>
    <r>
      <rPr>
        <sz val="10"/>
        <rFont val="宋体"/>
        <charset val="134"/>
      </rPr>
      <t>、施工用电、用水由投标人根据现场情况自行解决，招标人负责变压器架设，变压器以下的线路由投标人负责，包含在综合单价内。附属施工、人员生活用电投标人自行解决，费用由投标人自行承担，包含在综合单价内，同时中标人负责日常水电维修方面工作，费用包含在综合单价中。</t>
    </r>
    <r>
      <rPr>
        <sz val="10"/>
        <rFont val="Arial"/>
        <charset val="134"/>
      </rPr>
      <t xml:space="preserve">                                                                                                                                            
6</t>
    </r>
    <r>
      <rPr>
        <sz val="10"/>
        <rFont val="宋体"/>
        <charset val="134"/>
      </rPr>
      <t>、本次招标拌合站共</t>
    </r>
    <r>
      <rPr>
        <sz val="10"/>
        <rFont val="Arial"/>
        <charset val="134"/>
      </rPr>
      <t>3</t>
    </r>
    <r>
      <rPr>
        <sz val="10"/>
        <rFont val="宋体"/>
        <charset val="134"/>
      </rPr>
      <t>台拌合站，拌合站由招标人负责安装并调试并支付台班费用，拌合站设备移交后。维修项目：控制系统故障由招标人负责维修；交流接触器以下的电机线路及电机、机械系统等故障由中标人负责维修，并承担相关费用。此费用已包含在工程单价内，不单独支付。施工结束后中标人归还拌合站设备，招标人负责验收，不满足要求，因此产生的维修费用由中标人支付。</t>
    </r>
    <r>
      <rPr>
        <sz val="10"/>
        <rFont val="Arial"/>
        <charset val="134"/>
      </rPr>
      <t xml:space="preserve">                                                                                                                                    
7</t>
    </r>
    <r>
      <rPr>
        <sz val="10"/>
        <rFont val="宋体"/>
        <charset val="134"/>
      </rPr>
      <t>、中标人需配备足额的施工机械、设备，包含但不限于：铲车</t>
    </r>
    <r>
      <rPr>
        <sz val="10"/>
        <rFont val="Arial"/>
        <charset val="134"/>
      </rPr>
      <t>2</t>
    </r>
    <r>
      <rPr>
        <sz val="10"/>
        <rFont val="宋体"/>
        <charset val="134"/>
      </rPr>
      <t>辆、泵车</t>
    </r>
    <r>
      <rPr>
        <sz val="10"/>
        <rFont val="Arial"/>
        <charset val="134"/>
      </rPr>
      <t>2</t>
    </r>
    <r>
      <rPr>
        <sz val="10"/>
        <rFont val="宋体"/>
        <charset val="134"/>
      </rPr>
      <t>辆，罐车</t>
    </r>
    <r>
      <rPr>
        <sz val="10"/>
        <rFont val="Arial"/>
        <charset val="134"/>
      </rPr>
      <t>8</t>
    </r>
    <r>
      <rPr>
        <sz val="10"/>
        <rFont val="宋体"/>
        <charset val="134"/>
      </rPr>
      <t>辆。后期招标人根据施工进度、现场需求，要求中标人增加机械、设备，中标人必须执行。增加机械、设备的费用包含在综合单价内，不单独计量。因施工机械、设备配置不满足施工进度要求，造成的一切后果，由中标人承担。（招标人自有</t>
    </r>
    <r>
      <rPr>
        <sz val="10"/>
        <rFont val="Arial"/>
        <charset val="134"/>
      </rPr>
      <t>1</t>
    </r>
    <r>
      <rPr>
        <sz val="10"/>
        <rFont val="宋体"/>
        <charset val="134"/>
      </rPr>
      <t>台泵车、罐车</t>
    </r>
    <r>
      <rPr>
        <sz val="10"/>
        <rFont val="Arial"/>
        <charset val="134"/>
      </rPr>
      <t>2</t>
    </r>
    <r>
      <rPr>
        <sz val="10"/>
        <rFont val="宋体"/>
        <charset val="134"/>
      </rPr>
      <t>辆。用于现场施工，发包人按泵车</t>
    </r>
    <r>
      <rPr>
        <sz val="10"/>
        <rFont val="Arial"/>
        <charset val="134"/>
      </rPr>
      <t>45000</t>
    </r>
    <r>
      <rPr>
        <sz val="10"/>
        <rFont val="宋体"/>
        <charset val="134"/>
      </rPr>
      <t>元</t>
    </r>
    <r>
      <rPr>
        <sz val="10"/>
        <rFont val="Arial"/>
        <charset val="134"/>
      </rPr>
      <t>/</t>
    </r>
    <r>
      <rPr>
        <sz val="10"/>
        <rFont val="宋体"/>
        <charset val="134"/>
      </rPr>
      <t>月，罐车</t>
    </r>
    <r>
      <rPr>
        <sz val="10"/>
        <rFont val="Arial"/>
        <charset val="134"/>
      </rPr>
      <t>11000</t>
    </r>
    <r>
      <rPr>
        <sz val="10"/>
        <rFont val="宋体"/>
        <charset val="134"/>
      </rPr>
      <t>元</t>
    </r>
    <r>
      <rPr>
        <sz val="10"/>
        <rFont val="Arial"/>
        <charset val="134"/>
      </rPr>
      <t>/</t>
    </r>
    <r>
      <rPr>
        <sz val="10"/>
        <rFont val="宋体"/>
        <charset val="134"/>
      </rPr>
      <t>月租赁给中标人，后期每期结算扣除此项费用，中标人负责机械设备日常维修费用，中标后，由招标人和中标人约定是否使用），操作人员必须持证上岗。</t>
    </r>
    <r>
      <rPr>
        <sz val="10"/>
        <rFont val="Arial"/>
        <charset val="134"/>
      </rPr>
      <t xml:space="preserve">                                                                                                   
8</t>
    </r>
    <r>
      <rPr>
        <sz val="10"/>
        <rFont val="宋体"/>
        <charset val="134"/>
      </rPr>
      <t>、施工现场需配备混凝土砂石分离机一台、</t>
    </r>
    <r>
      <rPr>
        <sz val="10"/>
        <rFont val="Arial"/>
        <charset val="134"/>
      </rPr>
      <t>10T</t>
    </r>
    <r>
      <rPr>
        <sz val="10"/>
        <rFont val="宋体"/>
        <charset val="134"/>
      </rPr>
      <t>洒水车不低于</t>
    </r>
    <r>
      <rPr>
        <sz val="10"/>
        <rFont val="Arial"/>
        <charset val="134"/>
      </rPr>
      <t>1</t>
    </r>
    <r>
      <rPr>
        <sz val="10"/>
        <rFont val="宋体"/>
        <charset val="134"/>
      </rPr>
      <t>台，扫地机</t>
    </r>
    <r>
      <rPr>
        <sz val="10"/>
        <rFont val="Arial"/>
        <charset val="134"/>
      </rPr>
      <t>1</t>
    </r>
    <r>
      <rPr>
        <sz val="10"/>
        <rFont val="宋体"/>
        <charset val="134"/>
      </rPr>
      <t>台，雾炮车</t>
    </r>
    <r>
      <rPr>
        <sz val="10"/>
        <rFont val="Arial"/>
        <charset val="134"/>
      </rPr>
      <t>1</t>
    </r>
    <r>
      <rPr>
        <sz val="10"/>
        <rFont val="宋体"/>
        <charset val="134"/>
      </rPr>
      <t>台，保洁专业队伍，费用自理。</t>
    </r>
    <r>
      <rPr>
        <sz val="10"/>
        <rFont val="Arial"/>
        <charset val="134"/>
      </rPr>
      <t xml:space="preserve">                                                                                               
9</t>
    </r>
    <r>
      <rPr>
        <sz val="10"/>
        <rFont val="宋体"/>
        <charset val="134"/>
      </rPr>
      <t>、投标人报价均包含超运距及补方费用，投标人报价时需综合考虑。</t>
    </r>
    <r>
      <rPr>
        <sz val="10"/>
        <rFont val="Arial"/>
        <charset val="134"/>
      </rPr>
      <t xml:space="preserve">                                                                         
10</t>
    </r>
    <r>
      <rPr>
        <sz val="10"/>
        <rFont val="宋体"/>
        <charset val="134"/>
      </rPr>
      <t>、每周项目部将根据现场实际浇筑方量，依据混凝土配合比反算各原材料用量，超过理论用量，按合肥市住建局发布的当期材料信息价进行扣除。</t>
    </r>
    <r>
      <rPr>
        <sz val="10"/>
        <rFont val="Arial"/>
        <charset val="134"/>
      </rPr>
      <t xml:space="preserve">                                                                                                          
11</t>
    </r>
    <r>
      <rPr>
        <sz val="10"/>
        <rFont val="宋体"/>
        <charset val="134"/>
      </rPr>
      <t>、甲方提供场地供投标人自行搭建活动板房，此项费用投标人自理。</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</si>
</sst>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0"/>
      <name val="Arial"/>
      <charset val="134"/>
    </font>
    <font>
      <b/>
      <sz val="16"/>
      <color indexed="8"/>
      <name val="宋体"/>
      <charset val="134"/>
    </font>
    <font>
      <sz val="10.5"/>
      <color indexed="8"/>
      <name val="黑体"/>
      <charset val="134"/>
    </font>
    <font>
      <b/>
      <sz val="10"/>
      <color indexed="8"/>
      <name val="宋体"/>
      <charset val="134"/>
      <scheme val="minor"/>
    </font>
    <font>
      <sz val="10"/>
      <color indexed="8"/>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center"/>
    </xf>
    <xf numFmtId="0" fontId="1" fillId="0" borderId="0" xfId="0" applyFont="1" applyAlignment="1">
      <alignment horizont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1" xfId="0" applyFont="1" applyBorder="1" applyAlignment="1">
      <alignment horizontal="center" vertical="center" wrapText="1" readingOrder="1"/>
    </xf>
    <xf numFmtId="176" fontId="4" fillId="0" borderId="1" xfId="0" applyNumberFormat="1" applyFont="1" applyBorder="1" applyAlignment="1">
      <alignment horizontal="center" vertical="center" wrapText="1" readingOrder="1"/>
    </xf>
    <xf numFmtId="176"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readingOrder="1"/>
    </xf>
    <xf numFmtId="176" fontId="5" fillId="0" borderId="1" xfId="0" applyNumberFormat="1" applyFont="1" applyBorder="1" applyAlignment="1">
      <alignment horizontal="center" vertical="center" wrapText="1" readingOrder="1"/>
    </xf>
    <xf numFmtId="176" fontId="5" fillId="0" borderId="1" xfId="0" applyNumberFormat="1" applyFont="1" applyBorder="1" applyAlignment="1">
      <alignment horizontal="left" vertical="center" wrapText="1" readingOrder="1"/>
    </xf>
    <xf numFmtId="176"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6" fontId="6" fillId="0" borderId="1" xfId="0" applyNumberFormat="1" applyFont="1" applyBorder="1" applyAlignment="1">
      <alignment horizontal="left" vertical="center" wrapText="1"/>
    </xf>
    <xf numFmtId="0" fontId="5" fillId="0" borderId="1" xfId="0" applyFont="1" applyBorder="1" applyAlignment="1">
      <alignment horizontal="left" vertical="center" wrapText="1" readingOrder="1"/>
    </xf>
    <xf numFmtId="0" fontId="5" fillId="0" borderId="4" xfId="0" applyFont="1" applyBorder="1" applyAlignment="1">
      <alignment horizontal="center" vertical="center" wrapText="1" readingOrder="1"/>
    </xf>
    <xf numFmtId="0" fontId="5" fillId="0" borderId="5" xfId="0" applyFont="1" applyBorder="1" applyAlignment="1">
      <alignment horizontal="center" vertical="center" wrapText="1" readingOrder="1"/>
    </xf>
    <xf numFmtId="0" fontId="6" fillId="0" borderId="1" xfId="0" applyFont="1" applyBorder="1" applyAlignment="1">
      <alignment horizontal="center"/>
    </xf>
    <xf numFmtId="176" fontId="6" fillId="0" borderId="1" xfId="0" applyNumberFormat="1" applyFont="1" applyBorder="1" applyAlignment="1">
      <alignment horizontal="center" vertical="center"/>
    </xf>
    <xf numFmtId="0" fontId="6" fillId="0" borderId="0" xfId="0" applyFont="1" applyAlignment="1">
      <alignment horizontal="left" vertical="top" wrapText="1"/>
    </xf>
    <xf numFmtId="0" fontId="1" fillId="0" borderId="0" xfId="0" applyFont="1" applyAlignment="1">
      <alignment horizontal="left" vertical="top"/>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tabSelected="1" view="pageBreakPreview" zoomScaleNormal="100" workbookViewId="0">
      <selection activeCell="D10" sqref="D10"/>
    </sheetView>
  </sheetViews>
  <sheetFormatPr defaultColWidth="8" defaultRowHeight="12.75" outlineLevelCol="6"/>
  <cols>
    <col min="1" max="1" width="6.125" style="1" customWidth="1"/>
    <col min="2" max="2" width="16" style="2" customWidth="1"/>
    <col min="3" max="3" width="5.25" style="1" customWidth="1"/>
    <col min="4" max="4" width="13.375" style="1" customWidth="1"/>
    <col min="5" max="5" width="44.375" style="1" customWidth="1"/>
    <col min="6" max="6" width="11" style="1" customWidth="1"/>
    <col min="7" max="7" width="12.75" style="1" customWidth="1"/>
    <col min="8" max="10" width="11.25" style="1"/>
    <col min="11" max="12" width="12.25" style="1"/>
    <col min="13" max="16384" width="8" style="1"/>
  </cols>
  <sheetData>
    <row r="1" ht="27.95" customHeight="1" spans="1:7">
      <c r="A1" s="3" t="s">
        <v>0</v>
      </c>
      <c r="B1" s="4"/>
      <c r="C1" s="3"/>
      <c r="D1" s="3"/>
      <c r="E1" s="3"/>
      <c r="F1" s="3"/>
      <c r="G1" s="3"/>
    </row>
    <row r="2" ht="14" customHeight="1" spans="1:7">
      <c r="A2" s="5" t="s">
        <v>1</v>
      </c>
      <c r="B2" s="5" t="s">
        <v>2</v>
      </c>
      <c r="C2" s="5" t="s">
        <v>3</v>
      </c>
      <c r="D2" s="5" t="s">
        <v>4</v>
      </c>
      <c r="E2" s="6" t="s">
        <v>5</v>
      </c>
      <c r="F2" s="5" t="s">
        <v>6</v>
      </c>
      <c r="G2" s="5" t="s">
        <v>7</v>
      </c>
    </row>
    <row r="3" ht="14" customHeight="1" spans="1:7">
      <c r="A3" s="5"/>
      <c r="B3" s="5"/>
      <c r="C3" s="5"/>
      <c r="D3" s="5"/>
      <c r="E3" s="7"/>
      <c r="F3" s="5"/>
      <c r="G3" s="5"/>
    </row>
    <row r="4" ht="30" customHeight="1" spans="1:7">
      <c r="A4" s="8">
        <v>100</v>
      </c>
      <c r="B4" s="8" t="s">
        <v>8</v>
      </c>
      <c r="C4" s="8"/>
      <c r="D4" s="9"/>
      <c r="E4" s="9"/>
      <c r="F4" s="10"/>
      <c r="G4" s="10"/>
    </row>
    <row r="5" ht="46" customHeight="1" spans="1:7">
      <c r="A5" s="11">
        <v>101</v>
      </c>
      <c r="B5" s="11" t="s">
        <v>9</v>
      </c>
      <c r="C5" s="11" t="s">
        <v>10</v>
      </c>
      <c r="D5" s="12">
        <v>1</v>
      </c>
      <c r="E5" s="13" t="s">
        <v>11</v>
      </c>
      <c r="F5" s="14">
        <v>350000</v>
      </c>
      <c r="G5" s="10">
        <v>350000</v>
      </c>
    </row>
    <row r="6" ht="62" customHeight="1" spans="1:7">
      <c r="A6" s="11">
        <v>102</v>
      </c>
      <c r="B6" s="11" t="s">
        <v>12</v>
      </c>
      <c r="C6" s="11" t="s">
        <v>10</v>
      </c>
      <c r="D6" s="12">
        <v>1</v>
      </c>
      <c r="E6" s="13" t="s">
        <v>13</v>
      </c>
      <c r="F6" s="14">
        <v>200000</v>
      </c>
      <c r="G6" s="10">
        <f t="shared" ref="G6:G12" si="0">F6*D6</f>
        <v>200000</v>
      </c>
    </row>
    <row r="7" ht="36.95" customHeight="1" spans="1:7">
      <c r="A7" s="11">
        <v>103</v>
      </c>
      <c r="B7" s="11" t="s">
        <v>14</v>
      </c>
      <c r="C7" s="11" t="s">
        <v>10</v>
      </c>
      <c r="D7" s="12">
        <v>1</v>
      </c>
      <c r="E7" s="13" t="s">
        <v>15</v>
      </c>
      <c r="F7" s="14">
        <v>900000</v>
      </c>
      <c r="G7" s="10">
        <f t="shared" si="0"/>
        <v>900000</v>
      </c>
    </row>
    <row r="8" ht="28" customHeight="1" spans="1:7">
      <c r="A8" s="8">
        <v>200</v>
      </c>
      <c r="B8" s="8" t="s">
        <v>16</v>
      </c>
      <c r="C8" s="15"/>
      <c r="D8" s="14"/>
      <c r="E8" s="16"/>
      <c r="F8" s="14"/>
      <c r="G8" s="10"/>
    </row>
    <row r="9" ht="28" customHeight="1" spans="1:7">
      <c r="A9" s="11">
        <v>201</v>
      </c>
      <c r="B9" s="11" t="s">
        <v>17</v>
      </c>
      <c r="C9" s="11" t="s">
        <v>18</v>
      </c>
      <c r="D9" s="11">
        <f>143265.62+56246.56</f>
        <v>199512.18</v>
      </c>
      <c r="E9" s="17" t="s">
        <v>19</v>
      </c>
      <c r="F9" s="14">
        <v>23.1</v>
      </c>
      <c r="G9" s="10">
        <f t="shared" si="0"/>
        <v>4608731.358</v>
      </c>
    </row>
    <row r="10" ht="28" customHeight="1" spans="1:7">
      <c r="A10" s="11">
        <v>202</v>
      </c>
      <c r="B10" s="11" t="s">
        <v>20</v>
      </c>
      <c r="C10" s="11" t="s">
        <v>18</v>
      </c>
      <c r="D10" s="11">
        <v>143265.62</v>
      </c>
      <c r="E10" s="17" t="s">
        <v>21</v>
      </c>
      <c r="F10" s="14">
        <v>24.9</v>
      </c>
      <c r="G10" s="10">
        <f t="shared" si="0"/>
        <v>3567313.938</v>
      </c>
    </row>
    <row r="11" ht="28" customHeight="1" spans="1:7">
      <c r="A11" s="11">
        <v>203</v>
      </c>
      <c r="B11" s="11" t="s">
        <v>22</v>
      </c>
      <c r="C11" s="11" t="s">
        <v>18</v>
      </c>
      <c r="D11" s="11">
        <v>56246.56</v>
      </c>
      <c r="E11" s="17" t="s">
        <v>21</v>
      </c>
      <c r="F11" s="14">
        <v>12.4</v>
      </c>
      <c r="G11" s="10">
        <f t="shared" si="0"/>
        <v>697457.344</v>
      </c>
    </row>
    <row r="12" ht="28" customHeight="1" spans="1:7">
      <c r="A12" s="11">
        <v>204</v>
      </c>
      <c r="B12" s="11" t="s">
        <v>23</v>
      </c>
      <c r="C12" s="11" t="s">
        <v>18</v>
      </c>
      <c r="D12" s="11">
        <v>143265.62</v>
      </c>
      <c r="E12" s="17" t="s">
        <v>24</v>
      </c>
      <c r="F12" s="14">
        <v>19.9966666666667</v>
      </c>
      <c r="G12" s="10">
        <f t="shared" si="0"/>
        <v>2864834.84793334</v>
      </c>
    </row>
    <row r="13" ht="28" customHeight="1" spans="1:7">
      <c r="A13" s="18" t="s">
        <v>25</v>
      </c>
      <c r="B13" s="19"/>
      <c r="C13" s="20"/>
      <c r="D13" s="21"/>
      <c r="E13" s="21"/>
      <c r="F13" s="14"/>
      <c r="G13" s="10">
        <f>SUM(G5:G12)</f>
        <v>13188337.4879333</v>
      </c>
    </row>
    <row r="14" ht="316" customHeight="1" spans="1:7">
      <c r="A14" s="22" t="s">
        <v>26</v>
      </c>
      <c r="B14" s="23"/>
      <c r="C14" s="23"/>
      <c r="D14" s="23"/>
      <c r="E14" s="23"/>
      <c r="F14" s="23"/>
      <c r="G14" s="23"/>
    </row>
  </sheetData>
  <mergeCells count="10">
    <mergeCell ref="A1:G1"/>
    <mergeCell ref="A13:B13"/>
    <mergeCell ref="A14:G14"/>
    <mergeCell ref="A2:A3"/>
    <mergeCell ref="B2:B3"/>
    <mergeCell ref="C2:C3"/>
    <mergeCell ref="D2:D3"/>
    <mergeCell ref="E2:E3"/>
    <mergeCell ref="F2:F3"/>
    <mergeCell ref="G2:G3"/>
  </mergeCells>
  <pageMargins left="0.75" right="0.75" top="0.590277777777778" bottom="0.511805555555556" header="0.5" footer="0.5"/>
  <pageSetup paperSize="9" scale="8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控制价明细表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正清和</cp:lastModifiedBy>
  <dcterms:created xsi:type="dcterms:W3CDTF">2023-05-12T11:15:00Z</dcterms:created>
  <dcterms:modified xsi:type="dcterms:W3CDTF">2024-05-09T00:05:07Z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E17A9151E5EF42B2898298B451A37AFB_13</vt:lpwstr>
  </property>
  <property fmtid="{D5CDD505-2E9C-101B-9397-08002B2CF9AE}" pid="4" name="KSOReadingLayout">
    <vt:bool>true</vt:bool>
  </property>
</Properties>
</file>