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200"/>
  </bookViews>
  <sheets>
    <sheet name="控制价明细表" sheetId="2" r:id="rId1"/>
    <sheet name="询价对比表" sheetId="5" state="hidden" r:id="rId2"/>
  </sheets>
  <definedNames>
    <definedName name="_xlnm._FilterDatabase" localSheetId="0" hidden="1">控制价明细表!$A$1:$G$82</definedName>
    <definedName name="_xlnm.Print_Area" localSheetId="0">控制价明细表!$A$1:$G$84</definedName>
    <definedName name="_xlnm.Print_Area" localSheetId="1">询价对比表!$A$1:$N$58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<sst xmlns="http://schemas.openxmlformats.org/spreadsheetml/2006/main" count="407" uniqueCount="242">
  <si>
    <t>S18宁合高速公路合肥段02标预制劳务招标控制价明细表</t>
  </si>
  <si>
    <t>子目号</t>
  </si>
  <si>
    <t>子目名称</t>
  </si>
  <si>
    <t>单位</t>
  </si>
  <si>
    <t>数量</t>
  </si>
  <si>
    <t>工作内容</t>
  </si>
  <si>
    <t>单价(元）</t>
  </si>
  <si>
    <t>合价（元）</t>
  </si>
  <si>
    <t>100章</t>
  </si>
  <si>
    <t>专项暂定金（不可竞争）</t>
  </si>
  <si>
    <t>总额</t>
  </si>
  <si>
    <t>含工程量增加、新增单价等所造成的费用增加，由招标人采购的主材外委检测试验费用。（根据施工需要，以实际发生为准，按实结算，此费用由招标人控制使用）</t>
  </si>
  <si>
    <t>安全生产费                     （不可竞争）</t>
  </si>
  <si>
    <t>含作业平台、安全爬梯、临边防护等相关费用均由投标方承担；安全文明施工：现场安全文明施工标志、标牌等设施，由招标人配备，投标人负责现场安装、维修、维护；若出现损坏、丢失，项目部按同等标准重新配备，其重置费用由安全部统计，合同部在当月投标人结算中直扣除；施工过程中，劳务队伍需无条件地配合好项目的各项迎检工作，包括工完场清，投入人工、机械配合布置现场迎检，迎检配合工作费用含在综合单价内。每次付款中标人需提供招标人认可的安全生产费用发票，总价控制。</t>
  </si>
  <si>
    <t>扬尘治理措施费（不可竞争）</t>
  </si>
  <si>
    <t>含预制施工造成的环境污染清理及检查清理发生的相关费用，按招标人要求施工，具体按实际发生费用计算，总价控制。</t>
  </si>
  <si>
    <t>预制厂场地硬化</t>
  </si>
  <si>
    <t>104-1</t>
  </si>
  <si>
    <t>预制区道路硬化</t>
  </si>
  <si>
    <t>m2</t>
  </si>
  <si>
    <t>面层采用20cm厚C25砼、含砼购置、支模浇筑及辅助机械、设备等一切费用</t>
  </si>
  <si>
    <t>104-2</t>
  </si>
  <si>
    <t>预制区场地硬化</t>
  </si>
  <si>
    <t>面层采用15cm厚C25砼、含砼购置、支模浇筑及辅助机械、设备等一切费用</t>
  </si>
  <si>
    <t>龙门吊轨道基础、存梁区台座砼</t>
  </si>
  <si>
    <t>m3</t>
  </si>
  <si>
    <t>含开挖，C30砼采购、支模、浇筑及辅助机械、设备需符合要求，数量暂估，具体根据现场实际发生数量计算</t>
  </si>
  <si>
    <t>预制台座</t>
  </si>
  <si>
    <t>106-1</t>
  </si>
  <si>
    <t>箱梁台座（25m）</t>
  </si>
  <si>
    <t>个</t>
  </si>
  <si>
    <t>含钢台座基础开挖、砼购买及浇筑、钢台座购置、安装及辅助机械、设备等一切费用，具体根据现场实际发生数量计算（钢台座产权为中标单位）</t>
  </si>
  <si>
    <t>106-2</t>
  </si>
  <si>
    <t>箱梁台座（35m）</t>
  </si>
  <si>
    <t>106-3</t>
  </si>
  <si>
    <t>先张法π梁台座（13m）</t>
  </si>
  <si>
    <t>含砼购置、支模浇筑及辅助机械、设备等一切费用，具体根据现场实际发生数量计算</t>
  </si>
  <si>
    <t>106-4</t>
  </si>
  <si>
    <t>T梁台座（13m）</t>
  </si>
  <si>
    <t>200章</t>
  </si>
  <si>
    <t>小构预制劳务</t>
  </si>
  <si>
    <t>边沟</t>
  </si>
  <si>
    <t>-a</t>
  </si>
  <si>
    <t>预制C30混凝土盖板</t>
  </si>
  <si>
    <t>除钢筋、砼、含构件预制、养护，场内转运、打包，装车等一切费用</t>
  </si>
  <si>
    <t>-b</t>
  </si>
  <si>
    <t>光圆钢筋（HPB300）</t>
  </si>
  <si>
    <t>kg</t>
  </si>
  <si>
    <t>-c</t>
  </si>
  <si>
    <t>带肋钢筋（HRB400）</t>
  </si>
  <si>
    <t>跌水与急流槽</t>
  </si>
  <si>
    <t>除砼、含构件预制、养护，场内转运、打包，装车等一切费用</t>
  </si>
  <si>
    <t>混凝土预制件满铺护坡</t>
  </si>
  <si>
    <t>C30混凝土预制件满铺护坡</t>
  </si>
  <si>
    <t>C30混凝土预制件锥坡</t>
  </si>
  <si>
    <t>C30混凝土预制件骨架护坡</t>
  </si>
  <si>
    <t>集水井</t>
  </si>
  <si>
    <t>C30预制混凝土集水槽</t>
  </si>
  <si>
    <t>300章</t>
  </si>
  <si>
    <t>桥涵预制劳务</t>
  </si>
  <si>
    <t>预制预应力混凝土上部结构（梁板）</t>
  </si>
  <si>
    <t>301-1</t>
  </si>
  <si>
    <t>C50混凝土T梁</t>
  </si>
  <si>
    <t>1、模板安拆、砼浇筑、振捣（含附着式振捣器）、养生（蒸汽）、波纹管安装（材料符合图纸、招标人、监理、业主要求）、封端、凿毛（含水洗剂）、修饰、成品保护、场内移梁、存放等为完成该项工作内容所需的模板、人工、材料、设备；
2、梁板喷淋养护、生产区内的蒸养管道、蒸养棚、覆盖布等辅助材料，梁板的预埋钢板（包含主材、加工、安装）、外露钢筋处理、预留孔清理、场地清理；均包含在综合单价内，不在单独计量，需满足项目部及业主要求。
3、相关材料场内卸车、场内运输，清理建筑垃圾至指定地点及与施工内容有关的辅助工作。
4、甲方提供砼，砼损耗率1%范围内（按照梁板设计尺寸，不超现场技术交底量，最终以现场实际收方量计量），除甲方注明提供的材料外，其他均由中标人自备；
5、含存放、外运装车；
6、乙方负责全部工作区域内的卫生（满足6S管理要求）；                 
7、涉及为完成本项工作的所有工序、所有辅材。（含波纹管、压浆料、锚具（夹片）等外委试验检测等一切费用（由发包人确定送检单位））</t>
  </si>
  <si>
    <t>302-2</t>
  </si>
  <si>
    <t>C50混凝土箱梁</t>
  </si>
  <si>
    <t>302-3</t>
  </si>
  <si>
    <t>C50预制π梁</t>
  </si>
  <si>
    <t>梁板预制钢筋</t>
  </si>
  <si>
    <t>302-1</t>
  </si>
  <si>
    <t>除主材钢筋外的一切费用，充分考虑赶工、材料周转、不同结构影响，数量按施工图净量计算。</t>
  </si>
  <si>
    <t>梁板预应力钢筋</t>
  </si>
  <si>
    <t>303-1</t>
  </si>
  <si>
    <t>先张法预应力钢绞线</t>
  </si>
  <si>
    <t>除主材预应力钢绞线一切费用，充分考虑赶工、材料周转、不同结构影响，根据计量规则、工作长度计算数量。</t>
  </si>
  <si>
    <t>303-2</t>
  </si>
  <si>
    <t>后张法фs15.2钢绞线</t>
  </si>
  <si>
    <t>304</t>
  </si>
  <si>
    <t>中垾联圩特大桥盖梁预制</t>
  </si>
  <si>
    <t>304-1</t>
  </si>
  <si>
    <t>C50预制盖梁</t>
  </si>
  <si>
    <t>1、自带钢模板（数量满足工期要求，质量符合项目部和业主要求），模板安拆、砼浇筑、振捣（含附着式振捣器）、养生（蒸汽）、凿毛（含水洗剂）、修饰、成品保护、拌合站清理，场内移运、存放等为完成该项工作内容所需的模板、人工、材料、设备；
2、相关材料场内卸车、场内运输，清理建筑垃圾至指定地点及与施工内容有关的辅助工作。
3、盖梁喷淋养护、生产区内的蒸养管道、蒸养棚、覆盖布等辅助材料、外露钢筋处理、预留孔清理、场地清理；包含在综合单价内，需满足项目部及业主要求。
4、甲方提供砼，砼损耗率1%范围内（按照盖梁设计尺寸，不超现场技术交底量，最终以现场实际收方量计量），除甲方注明提供的材料外，其他均由中标人自备；
5、含存放、外运装车；
6、乙方负责全部工作区域内的卫生（满足6S管理要求）；                 
7、涉及为完成本项工作的所有工序、所有辅材。</t>
  </si>
  <si>
    <t>304-3</t>
  </si>
  <si>
    <t>304-4</t>
  </si>
  <si>
    <t>盖板涵、箱涵</t>
  </si>
  <si>
    <t>钢筋混凝土盖板涵预制C30砼</t>
  </si>
  <si>
    <t>1、自带钢模板（数量满足工期要求，质量符合项目部和业主要求），模板安拆、砼浇筑、振捣（含附着式振捣器）、养生（蒸汽）、凿毛（含水洗剂）、修饰、成品保护、拌合站清理，场内移运、存放等为完成该项工作内容所需的模板、人工、材料、设备；
2、相关材料场内卸车、场内运输，清理建筑垃圾至指定地点及与施工内容有关的辅助工作。
3、涵洞喷淋养护、生产区内的蒸养管道、蒸养棚、覆盖布等辅助材料、外露钢筋处理、预留孔清理、场地清理；包含在综合单价内，需满足项目部及业主要求。
4、甲方提供砼，砼损耗率1%范围内（按照涵洞设计尺寸，不超现场技术交底量，最终以现场实际收方量计量），除甲方注明提供的材料外，其他均由中标人自备；
5、含存放、外运装车；
6、乙方负责全部工作区域内的卫生（满足6S管理要求）；                 
7、涉及为完成本项工作的所有工序、所有辅材。</t>
  </si>
  <si>
    <t>HRB400</t>
  </si>
  <si>
    <t>304-5</t>
  </si>
  <si>
    <t>钢筋混凝土箱涵</t>
  </si>
  <si>
    <t>装配式暗箱涵预制C40砼</t>
  </si>
  <si>
    <t>HPB300</t>
  </si>
  <si>
    <t>304-6</t>
  </si>
  <si>
    <t>装配式暗箱通道</t>
  </si>
  <si>
    <t>预制C40砼</t>
  </si>
  <si>
    <t>m³</t>
  </si>
  <si>
    <t>304-7</t>
  </si>
  <si>
    <t>装配式明箱通道</t>
  </si>
  <si>
    <t>400</t>
  </si>
  <si>
    <t>现场钢筋加工</t>
  </si>
  <si>
    <t>401-3</t>
  </si>
  <si>
    <t>基础钢筋(含灌注桩、承台、桩系梁、沉桩、沉井等)</t>
  </si>
  <si>
    <t>除钢筋主材费用。按图纸设计尺寸进行加工，包含加工辅助机械及设备费用，按施工图净量计算。</t>
  </si>
  <si>
    <t>401-4</t>
  </si>
  <si>
    <t>下部结构钢筋</t>
  </si>
  <si>
    <t>401-5</t>
  </si>
  <si>
    <t>上部结构钢筋</t>
  </si>
  <si>
    <t>401-7</t>
  </si>
  <si>
    <t>附属结构钢筋</t>
  </si>
  <si>
    <t>401-8</t>
  </si>
  <si>
    <t>装配式暗箱涵</t>
  </si>
  <si>
    <t>401-9</t>
  </si>
  <si>
    <t>钢筋混凝土暗箱涵</t>
  </si>
  <si>
    <t>401-10</t>
  </si>
  <si>
    <t>401-11</t>
  </si>
  <si>
    <t>总造价</t>
  </si>
  <si>
    <t>注：                                                                                                                                                                                                                                       
1、该项目中标人必须配备满足施工要求的设备机械及模板，包含但不限于：钢筋加工厂10T裄车2台，数控钢筋笼滚焊机、钢筋笼绕筋机、数控棒材剪切线、立式数控弯曲中心、锯切套丝打磨生产线及数控弯圆机等设备；预制场龙门吊：4台10T，2台65T，1台60T、1台80+80T、1台65+65T，共计9台。模板均采用5+1mm不锈钢304复合模板，其中25米箱梁液压模板2套，13米Π梁固定内模25套、外模2套，30m、35m箱梁通用模板2套，20m、21m、25m通用模板2套，13mT梁模板2套。预制盖梁模板、装配式箱涵模板、小型构件模板等，此项费用包含在综合单价内，投标人需综合考虑报价。（后附主要预制工程量及梁场总体规划图）                                                                                                                 
2、发包人自有一台65+65T、一台10T龙门吊。位于巢湖市、夏阁工业区，发包人按 20000 元/月租赁给中标人，中标人负责龙门吊的拆除、运输、安装及后期设备使用的维修、保养等一切费用。                                                                                                                                                                                   
3、投标人最低环保配置一辆不小于10吨洒水车、一台扫地机、2台雾炮机、钢筋加工厂2台除屑机，负责场内日常清扫、洒水、降尘。保证场内干净整洁，符合招标人、监理、业主及地方政府的环保要求。                                                                                                                                                                        
4、投标单位为一般纳税人或小规模纳税人，投标报价时，统一按提供3%的增值税专用增值税票进行报价，工程结算时开具3%的正规有效的增值税专用发票。如遇国家税收政策调整，届时调整税率及税额。                                                                                      
5、反力墙、辅助墩、传力梁、锚固段、千斤顶、固定横梁、移动横梁等为完成先张法13米π梁预制施工所需的设施、设备施工均包含在综合单价内，投标人报价时需综合考虑。
6、本次招标清单项目为：钢筋加工厂的钢筋加工、路基路面的防护排水构件预制，桥涵箱梁、T梁、π梁、盖梁构件及装配式涵洞构件预制施工。甲方提供预制构件所需的钢筋、钢绞线、混凝土材料。其余应为完成以上项目所需的设施、设备、临时辅助设备、材料及由投标人采购的压浆料、锚具（夹片）、波纹管、螺旋筋、预埋钢板等均包含在清单综合单价内。投标人需综合考虑。
7、投标人应为完成以上工作，根据清单工程量配备足额的是模板、龙门吊等设备及设施，后期招标人根据现场施工进度要求投标人增加相应设备及设施。投标人不得以此理由增加任何费用。</t>
  </si>
  <si>
    <t>合肥市朝阳路、外环西路等2条道路施工安全物品采购及对应安装、维护服务项目询价对比表</t>
  </si>
  <si>
    <t>序号</t>
  </si>
  <si>
    <t>名称</t>
  </si>
  <si>
    <t>项目特征</t>
  </si>
  <si>
    <t>安徽路创环保科技发展有限公司</t>
  </si>
  <si>
    <t>合肥明旺交通科技有限公司</t>
  </si>
  <si>
    <t>安徽创世科技股份有限公司</t>
  </si>
  <si>
    <t>安徽四建控股集团有限公司</t>
  </si>
  <si>
    <t>平均单价（元）</t>
  </si>
  <si>
    <t>反光锥</t>
  </si>
  <si>
    <t>90橡胶+反光套 4.5kg重量，运输、现场安装，维护</t>
  </si>
  <si>
    <t>弹力柱</t>
  </si>
  <si>
    <t>75cm，EVA耐压泡沫，运输、现场安装，维护6个月</t>
  </si>
  <si>
    <t>交通反光膜</t>
  </si>
  <si>
    <t>100cm*100cm，红白,黄黑斜纹,纯色平面反光膜，运输</t>
  </si>
  <si>
    <t>㎡</t>
  </si>
  <si>
    <t>100cm*100cm，国标三类EGP棱镜反光膜含定制内容，运输</t>
  </si>
  <si>
    <t>施工车辆反光贴</t>
  </si>
  <si>
    <t>30cm*5cm*100贴，汽车车身反光条红白 3c认证 3m背胶 100贴1卷，运输</t>
  </si>
  <si>
    <t>卷</t>
  </si>
  <si>
    <t>钢管防撞柱</t>
  </si>
  <si>
    <t>120cm，114mm圆管 （固定 壁厚2.5mm），运输、现场安装，维护6个月</t>
  </si>
  <si>
    <t>道路交口围挡</t>
  </si>
  <si>
    <t>1.92米高，1.31米宽（含60*80方管），面板塑后≥0.8mm；折边塑后≥1.0mm；立柱塑后≥1.2mm；底板≥0.8mm；螺栓30*120mm；
    水泥基座：C30混凝土，高650mm（不加沿口600mm），长1250mm，上宽300mm，下宽550mm。
宣传画：1310*1920，具体参数根据现场要求，此项费用投标人需综合考虑。运输、安装拆卸、辅材及日常维护6个月</t>
  </si>
  <si>
    <t>m</t>
  </si>
  <si>
    <t>钢管挂网临边防护栏</t>
  </si>
  <si>
    <t>1.2*0.6m，钢管硬质围挡，挂绿网含运输、安装，日常维护6个月，拆卸</t>
  </si>
  <si>
    <t>米</t>
  </si>
  <si>
    <t>植草防护</t>
  </si>
  <si>
    <t>百慕大草籽，2遍，密度1斤/10m2 自行翻耕、喷洒。</t>
  </si>
  <si>
    <t>斤</t>
  </si>
  <si>
    <t>立柱警示牌</t>
  </si>
  <si>
    <t>60cm*80cm，铝板+抱箍滑槽+2米立柱+40cm*50cm混泥土底座基础，内容现场指定，反光，运输、现场安装，维护6个月</t>
  </si>
  <si>
    <t>防尘网</t>
  </si>
  <si>
    <t>100cm*100cm，加厚4针 聚乙烯材质（绿色），运输、现场安装，维护6个月</t>
  </si>
  <si>
    <t>铁皮围挡</t>
  </si>
  <si>
    <t>2.5米高，，夹心绿面板，立柱，镀锌包槽，斜撑，预埋铁板，警示板，运输、现场安装，维护6个月</t>
  </si>
  <si>
    <t>铁马</t>
  </si>
  <si>
    <t>100*150cm，铁质烤漆铁马（白红、黄黑）3kg重量，运输、现场安装，维护</t>
  </si>
  <si>
    <t>太阳能回转灯</t>
  </si>
  <si>
    <t>57盘，高度1.2-2m可伸缩，9V/6W单晶硅太阳能板 开关控制，运输、现场安装</t>
  </si>
  <si>
    <t>套</t>
  </si>
  <si>
    <t>太阳能爆闪灯</t>
  </si>
  <si>
    <t>47*16.5*9cm，一体式单晶硅太阳能板、红蓝交替双闪灯、双面，运输、现场安装</t>
  </si>
  <si>
    <t>太阳能警示灯</t>
  </si>
  <si>
    <r>
      <rPr>
        <sz val="10"/>
        <rFont val="Arial"/>
        <charset val="134"/>
      </rPr>
      <t>17.5*8cm</t>
    </r>
    <r>
      <rPr>
        <sz val="10"/>
        <rFont val="宋体"/>
        <charset val="134"/>
      </rPr>
      <t>，太阳能套管式，运输、现场安装</t>
    </r>
  </si>
  <si>
    <t>交通指挥棒</t>
  </si>
  <si>
    <t>26cm*4cm，电池款：主体PC+晶格膜手柄ABS、3节5号电池，运输、现场安装，维护</t>
  </si>
  <si>
    <t>太阳能交通警示牌</t>
  </si>
  <si>
    <t>120cm*60cm，铝板+国标三类EGP棱镜反光膜内容，带支架，内容中标后指定，运输、现场安装，维护</t>
  </si>
  <si>
    <t>太阳能移动信号灯</t>
  </si>
  <si>
    <t>340cm*80cm，单晶硅太阳能板分体式，三灯四面、满盘信号灯，运输、现场安装，维护</t>
  </si>
  <si>
    <t>安全帽</t>
  </si>
  <si>
    <t>52cm~60cm，ABS国标V型（含印字8个），运输</t>
  </si>
  <si>
    <t>反光马甲</t>
  </si>
  <si>
    <t>M/XL/2XL/3XL/4XL，双腰双肩拉链款，透气、反光（含印字），运输</t>
  </si>
  <si>
    <t>劳保工作服套装</t>
  </si>
  <si>
    <t>M/XL/2XL/3XL/4XL，长袖涤棉纱卡材质（含印字），运输</t>
  </si>
  <si>
    <t>交通执勤雨衣</t>
  </si>
  <si>
    <t>M/XL/2XL/3XL/4XL，穿戴式分体雨衣、牛津布、PVC胶防水（荧光绿、荧光橙），运输</t>
  </si>
  <si>
    <t>绝缘靴</t>
  </si>
  <si>
    <t>50cm 高，20KV 6KV绝缘靴 ，运输</t>
  </si>
  <si>
    <t>双</t>
  </si>
  <si>
    <t>安全带</t>
  </si>
  <si>
    <t>国标悬挂双背带五点式防坠落安全带（双大钩、3米绳），运输</t>
  </si>
  <si>
    <t>手套</t>
  </si>
  <si>
    <t>橡胶乳胶发泡、耐油，耐磨，防滑，运输</t>
  </si>
  <si>
    <t>安全绳网</t>
  </si>
  <si>
    <t>100*1000cm，涤纶材质 5cm网孔（白色），运输</t>
  </si>
  <si>
    <t>灭火器</t>
  </si>
  <si>
    <t>4KG，国标3C认证 手提式干粉灭火器，运输</t>
  </si>
  <si>
    <t>灭火器箱</t>
  </si>
  <si>
    <t>4KG*2，国标3C认证4kg两具装 重量0.8kg，运输</t>
  </si>
  <si>
    <t>消防沙箱</t>
  </si>
  <si>
    <t>150*100*100cm，镀锌板烤漆（带盖、带拉手），运输、现场安装，维护</t>
  </si>
  <si>
    <t>移动安全警示牌</t>
  </si>
  <si>
    <t>150*80*150cm ，30*30*1.5mm方管焊接框架支腿、1.2mm镀锌板面板、贴三类EGP棱镜反光膜内容、定制钢构落地警示牌，运输、现场安装，维护</t>
  </si>
  <si>
    <t>轻钢结构安全标牌(架子+三类EGP棱镜反光膜)，</t>
  </si>
  <si>
    <t>80cm*180cm，交口；方管50*30*2，圆管Φ80*2含安装、设计、运输费等底部混凝土浇筑、斜支撑等辅料，运输、现场安装，维护</t>
  </si>
  <si>
    <t>轻钢结构安全标牌(架子+三类EGP棱镜反光膜)</t>
  </si>
  <si>
    <t>60cm*90cm，挖方段；方管50*30*2，圆管Φ80*2含安装、设计、运输费等底部混凝土浇筑、斜支撑等辅料，运输、现场安装，维护</t>
  </si>
  <si>
    <t>40cm*60cm，填方段；方管25*25*2，圆管Φ50*2含安装、设计、运输费等底部混凝土浇筑、斜支撑等辅料，运输、现场安装，维护</t>
  </si>
  <si>
    <t>轻钢结构安全标牌（架子+铁皮+三类EGP棱镜反光膜))</t>
  </si>
  <si>
    <t>150cm*150cm，沟塘段；方管50*30*2，圆管Φ80*2含安装、设计、运输费等底部混凝土浇筑、斜支撑等辅料，运输、现场安装，维护</t>
  </si>
  <si>
    <t>宣传栏</t>
  </si>
  <si>
    <t>1.8m*3.2m，框架60*40*2，腿Φ80*2,1.5mm折边，5mm亚克力面板含安装、设计、运输费、辅料等，不锈钢材质，运输、现场安装，维护</t>
  </si>
  <si>
    <t>3m*2m，框架60*40*2，腿Φ80*2mm,1.5cm折边，（不锈钢材料）含安装、设计、运输费、辅料等，运输、现场安装，维护</t>
  </si>
  <si>
    <t>写真（车贴）</t>
  </si>
  <si>
    <t>户外，覆膜，含安装、设计、运输费、辅料等，运输、现场安装</t>
  </si>
  <si>
    <t>m²</t>
  </si>
  <si>
    <t>反光膜（含印字）</t>
  </si>
  <si>
    <t>彩晶格，覆膜含安装、设计、运输费、辅料等，运输、现场安装</t>
  </si>
  <si>
    <t>红旗</t>
  </si>
  <si>
    <t>130*70印字，含竹竿，运输、现场安装，维护</t>
  </si>
  <si>
    <t>面</t>
  </si>
  <si>
    <t>宣传条幅</t>
  </si>
  <si>
    <t>长14m，70cm高(彩色字)，含安装、设计、运输费、辅料等，运输、现场安装，维护</t>
  </si>
  <si>
    <t>条</t>
  </si>
  <si>
    <t>铁镐</t>
  </si>
  <si>
    <t>木柄90cm，镐头52.5cm，运输</t>
  </si>
  <si>
    <t>把</t>
  </si>
  <si>
    <t>防毒面具（手电套装）</t>
  </si>
  <si>
    <t>防护时间＞30min，运输</t>
  </si>
  <si>
    <t>充气救生衣</t>
  </si>
  <si>
    <t>33g气瓶，浮力150N，橙色，运输</t>
  </si>
  <si>
    <t>件</t>
  </si>
  <si>
    <t>强光防水手电</t>
  </si>
  <si>
    <t>700w，运输</t>
  </si>
  <si>
    <t>防水电缆</t>
  </si>
  <si>
    <t>4芯，0.5-1.0mm2；无氧铜芯，pvc绝缘，pvc外被，运输</t>
  </si>
  <si>
    <t>绝缘手套</t>
  </si>
  <si>
    <t>400v，双面胶，运输</t>
  </si>
  <si>
    <t>水泵（套装）</t>
  </si>
  <si>
    <t>550w，15米扬程，运输</t>
  </si>
  <si>
    <t>手持扩音器</t>
  </si>
  <si>
    <t>30w，运输</t>
  </si>
  <si>
    <t>照明灯</t>
  </si>
  <si>
    <t>600w，2米支架，4米插线头，运输、现场安装</t>
  </si>
  <si>
    <t>储物架</t>
  </si>
  <si>
    <t>蓝色，4层，长宽高120cm*50cm*200cm，,260kg，运输、现场安装</t>
  </si>
  <si>
    <t>防撞桶</t>
  </si>
  <si>
    <t>82.5*58cm，吹塑（黄、红）4kg重量</t>
  </si>
  <si>
    <t>减速带</t>
  </si>
  <si>
    <t>35*5cm*100cm，橡胶减速带（带螺丝）10kg重量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</si>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</sst>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29">
    <font>
      <sz val="10"/>
      <name val="Arial"/>
      <charset val="134"/>
    </font>
    <font>
      <b/>
      <sz val="16"/>
      <color indexed="8"/>
      <name val="宋体"/>
      <charset val="134"/>
    </font>
    <font>
      <sz val="10.5"/>
      <color indexed="8"/>
      <name val="黑体"/>
      <charset val="134"/>
    </font>
    <font>
      <sz val="8"/>
      <color indexed="8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sz val="10"/>
      <name val="宋体"/>
      <charset val="0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45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/>
    </xf>
    <xf numFmtId="176" fontId="4" fillId="0" borderId="4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left" vertical="center" wrapText="1"/>
    </xf>
    <xf numFmtId="176" fontId="4" fillId="0" borderId="3" xfId="0" applyNumberFormat="1" applyFont="1" applyBorder="1" applyAlignment="1">
      <alignment horizontal="left" vertical="center" wrapText="1"/>
    </xf>
    <xf numFmtId="176" fontId="4" fillId="0" borderId="4" xfId="0" applyNumberFormat="1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176" fontId="4" fillId="0" borderId="2" xfId="0" applyNumberFormat="1" applyFont="1" applyBorder="1" applyAlignment="1">
      <alignment horizontal="left" vertical="top" wrapText="1"/>
    </xf>
    <xf numFmtId="176" fontId="4" fillId="0" borderId="3" xfId="0" applyNumberFormat="1" applyFont="1" applyBorder="1" applyAlignment="1">
      <alignment horizontal="left" vertical="top" wrapText="1"/>
    </xf>
    <xf numFmtId="176" fontId="4" fillId="0" borderId="4" xfId="0" applyNumberFormat="1" applyFont="1" applyBorder="1" applyAlignment="1">
      <alignment horizontal="left" vertical="top" wrapText="1"/>
    </xf>
    <xf numFmtId="0" fontId="7" fillId="0" borderId="4" xfId="0" applyFont="1" applyFill="1" applyBorder="1" applyAlignment="1">
      <alignment horizontal="left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176" fontId="4" fillId="0" borderId="3" xfId="0" applyNumberFormat="1" applyFont="1" applyBorder="1" applyAlignment="1">
      <alignment horizontal="center" vertical="center" wrapText="1"/>
    </xf>
    <xf numFmtId="176" fontId="4" fillId="0" borderId="4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176" fontId="0" fillId="0" borderId="0" xfId="0" applyNumberForma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 showOutlineSymbols="0"/>
    <pageSetUpPr fitToPage="1"/>
  </sheetPr>
  <dimension ref="A1:J84"/>
  <sheetViews>
    <sheetView tabSelected="1" view="pageBreakPreview" zoomScaleNormal="100" workbookViewId="0">
      <pane ySplit="3" topLeftCell="A6" activePane="bottomLeft" state="frozen"/>
      <selection/>
      <selection pane="bottomLeft" activeCell="E8" sqref="E8"/>
    </sheetView>
  </sheetViews>
  <sheetFormatPr defaultColWidth="9.14285714285714" defaultRowHeight="12.75"/>
  <cols>
    <col min="1" max="1" width="5.85714285714286" style="1" customWidth="1"/>
    <col min="2" max="2" width="30.7142857142857" style="15" customWidth="1"/>
    <col min="3" max="3" width="9.14285714285714" style="1" customWidth="1"/>
    <col min="4" max="4" width="15.2857142857143" style="1" customWidth="1"/>
    <col min="5" max="5" width="51.8571428571429" style="1" customWidth="1"/>
    <col min="6" max="7" width="18" style="1" customWidth="1"/>
    <col min="8" max="10" width="12.8571428571429" style="1"/>
    <col min="11" max="12" width="14" style="1"/>
    <col min="13" max="16384" width="9.14285714285714" style="1"/>
  </cols>
  <sheetData>
    <row r="1" ht="27.95" customHeight="1" spans="1:7">
      <c r="A1" s="3" t="s">
        <v>0</v>
      </c>
      <c r="B1" s="2"/>
      <c r="C1" s="3"/>
      <c r="D1" s="3"/>
      <c r="E1" s="3"/>
      <c r="F1" s="3"/>
      <c r="G1" s="3"/>
    </row>
    <row r="2" ht="27.95" customHeight="1" spans="1:7">
      <c r="A2" s="16" t="s">
        <v>1</v>
      </c>
      <c r="B2" s="16" t="s">
        <v>2</v>
      </c>
      <c r="C2" s="16" t="s">
        <v>3</v>
      </c>
      <c r="D2" s="16" t="s">
        <v>4</v>
      </c>
      <c r="E2" s="17" t="s">
        <v>5</v>
      </c>
      <c r="F2" s="16" t="s">
        <v>6</v>
      </c>
      <c r="G2" s="16" t="s">
        <v>7</v>
      </c>
    </row>
    <row r="3" ht="17.1" customHeight="1" spans="1:7">
      <c r="A3" s="16"/>
      <c r="B3" s="16"/>
      <c r="C3" s="16"/>
      <c r="D3" s="16"/>
      <c r="E3" s="18"/>
      <c r="F3" s="16"/>
      <c r="G3" s="16"/>
    </row>
    <row r="4" ht="36.95" customHeight="1" spans="1:7">
      <c r="A4" s="19" t="s">
        <v>8</v>
      </c>
      <c r="B4" s="20"/>
      <c r="C4" s="21"/>
      <c r="D4" s="22"/>
      <c r="E4" s="22"/>
      <c r="F4" s="23"/>
      <c r="G4" s="23"/>
    </row>
    <row r="5" ht="41" customHeight="1" spans="1:7">
      <c r="A5" s="16">
        <v>101</v>
      </c>
      <c r="B5" s="16" t="s">
        <v>9</v>
      </c>
      <c r="C5" s="16" t="s">
        <v>10</v>
      </c>
      <c r="D5" s="22">
        <v>1</v>
      </c>
      <c r="E5" s="24" t="s">
        <v>11</v>
      </c>
      <c r="F5" s="22">
        <v>800000</v>
      </c>
      <c r="G5" s="23">
        <f>D5*F5</f>
        <v>800000</v>
      </c>
    </row>
    <row r="6" ht="113" customHeight="1" spans="1:7">
      <c r="A6" s="18">
        <v>102</v>
      </c>
      <c r="B6" s="18" t="s">
        <v>12</v>
      </c>
      <c r="C6" s="25" t="s">
        <v>10</v>
      </c>
      <c r="D6" s="26">
        <v>1</v>
      </c>
      <c r="E6" s="24" t="s">
        <v>13</v>
      </c>
      <c r="F6" s="22">
        <v>387834.1606</v>
      </c>
      <c r="G6" s="23">
        <f>D6*F6</f>
        <v>387834.1606</v>
      </c>
    </row>
    <row r="7" ht="36.95" customHeight="1" spans="1:7">
      <c r="A7" s="16">
        <v>103</v>
      </c>
      <c r="B7" s="16" t="s">
        <v>14</v>
      </c>
      <c r="C7" s="9" t="s">
        <v>10</v>
      </c>
      <c r="D7" s="22">
        <v>1</v>
      </c>
      <c r="E7" s="24" t="s">
        <v>15</v>
      </c>
      <c r="F7" s="22">
        <v>387834.1709</v>
      </c>
      <c r="G7" s="23">
        <f>D7*F7</f>
        <v>387834.1709</v>
      </c>
    </row>
    <row r="8" ht="36" customHeight="1" spans="1:7">
      <c r="A8" s="18">
        <v>104</v>
      </c>
      <c r="B8" s="18" t="s">
        <v>16</v>
      </c>
      <c r="C8" s="9"/>
      <c r="D8" s="22"/>
      <c r="E8" s="22"/>
      <c r="F8" s="22"/>
      <c r="G8" s="23"/>
    </row>
    <row r="9" ht="36" customHeight="1" spans="1:7">
      <c r="A9" s="16" t="s">
        <v>17</v>
      </c>
      <c r="B9" s="16" t="s">
        <v>18</v>
      </c>
      <c r="C9" s="9" t="s">
        <v>19</v>
      </c>
      <c r="D9" s="22">
        <v>3388.9</v>
      </c>
      <c r="E9" s="24" t="s">
        <v>20</v>
      </c>
      <c r="F9" s="22">
        <v>74.2033333333333</v>
      </c>
      <c r="G9" s="23">
        <f>D9*F9</f>
        <v>251467.676333333</v>
      </c>
    </row>
    <row r="10" ht="36" customHeight="1" spans="1:7">
      <c r="A10" s="16" t="s">
        <v>21</v>
      </c>
      <c r="B10" s="16" t="s">
        <v>22</v>
      </c>
      <c r="C10" s="9" t="s">
        <v>19</v>
      </c>
      <c r="D10" s="22">
        <v>14120.68</v>
      </c>
      <c r="E10" s="24" t="s">
        <v>23</v>
      </c>
      <c r="F10" s="22">
        <v>54.9483333333333</v>
      </c>
      <c r="G10" s="23">
        <f>D10*F10</f>
        <v>775907.831533334</v>
      </c>
    </row>
    <row r="11" ht="36" customHeight="1" spans="1:7">
      <c r="A11" s="16">
        <v>105</v>
      </c>
      <c r="B11" s="16" t="s">
        <v>24</v>
      </c>
      <c r="C11" s="9" t="s">
        <v>25</v>
      </c>
      <c r="D11" s="22">
        <v>500</v>
      </c>
      <c r="E11" s="24" t="s">
        <v>26</v>
      </c>
      <c r="F11" s="22">
        <v>428.595</v>
      </c>
      <c r="G11" s="23">
        <f>D11*F11</f>
        <v>214297.5</v>
      </c>
    </row>
    <row r="12" ht="36" customHeight="1" spans="1:7">
      <c r="A12" s="16">
        <v>106</v>
      </c>
      <c r="B12" s="16" t="s">
        <v>27</v>
      </c>
      <c r="C12" s="9"/>
      <c r="D12" s="22"/>
      <c r="E12" s="22"/>
      <c r="F12" s="22"/>
      <c r="G12" s="23"/>
    </row>
    <row r="13" ht="36" customHeight="1" spans="1:7">
      <c r="A13" s="16" t="s">
        <v>28</v>
      </c>
      <c r="B13" s="16" t="s">
        <v>29</v>
      </c>
      <c r="C13" s="9" t="s">
        <v>30</v>
      </c>
      <c r="D13" s="22">
        <v>22</v>
      </c>
      <c r="E13" s="24" t="s">
        <v>31</v>
      </c>
      <c r="F13" s="22">
        <v>42027.105</v>
      </c>
      <c r="G13" s="23">
        <f>D13*F13</f>
        <v>924596.31</v>
      </c>
    </row>
    <row r="14" ht="36" customHeight="1" spans="1:7">
      <c r="A14" s="16" t="s">
        <v>32</v>
      </c>
      <c r="B14" s="16" t="s">
        <v>33</v>
      </c>
      <c r="C14" s="9" t="s">
        <v>30</v>
      </c>
      <c r="D14" s="22">
        <v>4</v>
      </c>
      <c r="E14" s="24" t="s">
        <v>31</v>
      </c>
      <c r="F14" s="22">
        <v>47247.7068</v>
      </c>
      <c r="G14" s="23">
        <f>D14*F14</f>
        <v>188990.8272</v>
      </c>
    </row>
    <row r="15" ht="36.95" customHeight="1" spans="1:7">
      <c r="A15" s="16" t="s">
        <v>34</v>
      </c>
      <c r="B15" s="16" t="s">
        <v>35</v>
      </c>
      <c r="C15" s="9" t="s">
        <v>30</v>
      </c>
      <c r="D15" s="22">
        <v>25</v>
      </c>
      <c r="E15" s="24" t="s">
        <v>36</v>
      </c>
      <c r="F15" s="22">
        <v>11567.8160531667</v>
      </c>
      <c r="G15" s="23">
        <f>D15*F15</f>
        <v>289195.401329167</v>
      </c>
    </row>
    <row r="16" ht="36.95" customHeight="1" spans="1:7">
      <c r="A16" s="16" t="s">
        <v>37</v>
      </c>
      <c r="B16" s="16" t="s">
        <v>38</v>
      </c>
      <c r="C16" s="9" t="s">
        <v>30</v>
      </c>
      <c r="D16" s="22">
        <v>5</v>
      </c>
      <c r="E16" s="24" t="s">
        <v>31</v>
      </c>
      <c r="F16" s="22">
        <v>9024.31</v>
      </c>
      <c r="G16" s="23">
        <f>D16*F16</f>
        <v>45121.55</v>
      </c>
    </row>
    <row r="17" ht="36.95" customHeight="1" spans="1:7">
      <c r="A17" s="16" t="s">
        <v>39</v>
      </c>
      <c r="B17" s="16" t="s">
        <v>40</v>
      </c>
      <c r="C17" s="9"/>
      <c r="D17" s="22"/>
      <c r="E17" s="22"/>
      <c r="F17" s="22"/>
      <c r="G17" s="23"/>
    </row>
    <row r="18" ht="36.95" customHeight="1" spans="1:7">
      <c r="A18" s="16">
        <v>201</v>
      </c>
      <c r="B18" s="16" t="s">
        <v>41</v>
      </c>
      <c r="C18" s="9"/>
      <c r="D18" s="22"/>
      <c r="E18" s="22"/>
      <c r="F18" s="22"/>
      <c r="G18" s="23"/>
    </row>
    <row r="19" ht="36.95" customHeight="1" spans="1:7">
      <c r="A19" s="16" t="s">
        <v>42</v>
      </c>
      <c r="B19" s="16" t="s">
        <v>43</v>
      </c>
      <c r="C19" s="9" t="s">
        <v>25</v>
      </c>
      <c r="D19" s="22">
        <v>307.98</v>
      </c>
      <c r="E19" s="27" t="s">
        <v>44</v>
      </c>
      <c r="F19" s="22">
        <v>128.991666666667</v>
      </c>
      <c r="G19" s="23">
        <f t="shared" ref="G19:G35" si="0">D19*F19</f>
        <v>39726.8535000001</v>
      </c>
    </row>
    <row r="20" ht="36.95" customHeight="1" spans="1:7">
      <c r="A20" s="16" t="s">
        <v>45</v>
      </c>
      <c r="B20" s="16" t="s">
        <v>46</v>
      </c>
      <c r="C20" s="9" t="s">
        <v>47</v>
      </c>
      <c r="D20" s="22">
        <v>4148.61</v>
      </c>
      <c r="E20" s="28"/>
      <c r="F20" s="22">
        <v>0.57</v>
      </c>
      <c r="G20" s="23">
        <f t="shared" si="0"/>
        <v>2364.7077</v>
      </c>
    </row>
    <row r="21" ht="36.95" customHeight="1" spans="1:7">
      <c r="A21" s="16" t="s">
        <v>48</v>
      </c>
      <c r="B21" s="16" t="s">
        <v>49</v>
      </c>
      <c r="C21" s="9" t="s">
        <v>47</v>
      </c>
      <c r="D21" s="22">
        <v>21762.14</v>
      </c>
      <c r="E21" s="29"/>
      <c r="F21" s="22">
        <v>0.57</v>
      </c>
      <c r="G21" s="23">
        <f t="shared" si="0"/>
        <v>12404.4198</v>
      </c>
    </row>
    <row r="22" ht="36.95" customHeight="1" spans="1:7">
      <c r="A22" s="16">
        <v>202</v>
      </c>
      <c r="B22" s="16" t="s">
        <v>50</v>
      </c>
      <c r="C22" s="9"/>
      <c r="D22" s="22"/>
      <c r="E22" s="22"/>
      <c r="F22" s="22"/>
      <c r="G22" s="23"/>
    </row>
    <row r="23" ht="36.95" customHeight="1" spans="1:7">
      <c r="A23" s="16" t="s">
        <v>42</v>
      </c>
      <c r="B23" s="16" t="s">
        <v>43</v>
      </c>
      <c r="C23" s="9" t="s">
        <v>25</v>
      </c>
      <c r="D23" s="22">
        <v>21.94</v>
      </c>
      <c r="E23" s="30" t="s">
        <v>51</v>
      </c>
      <c r="F23" s="22">
        <v>120.525</v>
      </c>
      <c r="G23" s="23">
        <f t="shared" si="0"/>
        <v>2644.3185</v>
      </c>
    </row>
    <row r="24" ht="36.95" customHeight="1" spans="1:7">
      <c r="A24" s="16">
        <v>203</v>
      </c>
      <c r="B24" s="16" t="s">
        <v>52</v>
      </c>
      <c r="C24" s="9"/>
      <c r="D24" s="22"/>
      <c r="E24" s="22"/>
      <c r="F24" s="22"/>
      <c r="G24" s="23"/>
    </row>
    <row r="25" ht="36.95" customHeight="1" spans="1:7">
      <c r="A25" s="16" t="s">
        <v>42</v>
      </c>
      <c r="B25" s="16" t="s">
        <v>53</v>
      </c>
      <c r="C25" s="9" t="s">
        <v>25</v>
      </c>
      <c r="D25" s="22">
        <v>2175.68</v>
      </c>
      <c r="E25" s="30" t="s">
        <v>51</v>
      </c>
      <c r="F25" s="22">
        <v>130.295</v>
      </c>
      <c r="G25" s="23">
        <f t="shared" si="0"/>
        <v>283480.2256</v>
      </c>
    </row>
    <row r="26" ht="36.95" customHeight="1" spans="1:7">
      <c r="A26" s="16" t="s">
        <v>45</v>
      </c>
      <c r="B26" s="16" t="s">
        <v>54</v>
      </c>
      <c r="C26" s="9" t="s">
        <v>25</v>
      </c>
      <c r="D26" s="22">
        <v>733.82</v>
      </c>
      <c r="E26" s="30" t="s">
        <v>51</v>
      </c>
      <c r="F26" s="22">
        <v>130.295</v>
      </c>
      <c r="G26" s="23">
        <f t="shared" si="0"/>
        <v>95613.0769</v>
      </c>
    </row>
    <row r="27" ht="36.95" customHeight="1" spans="1:7">
      <c r="A27" s="16" t="s">
        <v>48</v>
      </c>
      <c r="B27" s="16" t="s">
        <v>55</v>
      </c>
      <c r="C27" s="9" t="s">
        <v>25</v>
      </c>
      <c r="D27" s="22">
        <v>1300.6</v>
      </c>
      <c r="E27" s="30" t="s">
        <v>51</v>
      </c>
      <c r="F27" s="22">
        <v>130.295</v>
      </c>
      <c r="G27" s="23">
        <f t="shared" si="0"/>
        <v>169461.677</v>
      </c>
    </row>
    <row r="28" ht="36.95" customHeight="1" spans="1:7">
      <c r="A28" s="16">
        <v>204</v>
      </c>
      <c r="B28" s="16" t="s">
        <v>56</v>
      </c>
      <c r="C28" s="9"/>
      <c r="D28" s="22"/>
      <c r="E28" s="22"/>
      <c r="F28" s="22"/>
      <c r="G28" s="23"/>
    </row>
    <row r="29" ht="36.95" customHeight="1" spans="1:7">
      <c r="A29" s="16" t="s">
        <v>42</v>
      </c>
      <c r="B29" s="16" t="s">
        <v>57</v>
      </c>
      <c r="C29" s="9" t="s">
        <v>25</v>
      </c>
      <c r="D29" s="22">
        <v>960.88</v>
      </c>
      <c r="E29" s="31" t="s">
        <v>44</v>
      </c>
      <c r="F29" s="22">
        <v>128.991666666667</v>
      </c>
      <c r="G29" s="23">
        <f t="shared" si="0"/>
        <v>123945.512666667</v>
      </c>
    </row>
    <row r="30" ht="36.95" customHeight="1" spans="1:7">
      <c r="A30" s="16" t="s">
        <v>45</v>
      </c>
      <c r="B30" s="16" t="s">
        <v>46</v>
      </c>
      <c r="C30" s="9" t="s">
        <v>47</v>
      </c>
      <c r="D30" s="22">
        <v>75507.57</v>
      </c>
      <c r="E30" s="32"/>
      <c r="F30" s="22">
        <v>0.57</v>
      </c>
      <c r="G30" s="23">
        <f t="shared" si="0"/>
        <v>43039.3149</v>
      </c>
    </row>
    <row r="31" ht="36.95" customHeight="1" spans="1:7">
      <c r="A31" s="16" t="s">
        <v>58</v>
      </c>
      <c r="B31" s="16" t="s">
        <v>59</v>
      </c>
      <c r="C31" s="9"/>
      <c r="D31" s="22"/>
      <c r="E31" s="22"/>
      <c r="F31" s="22"/>
      <c r="G31" s="23"/>
    </row>
    <row r="32" ht="36.95" customHeight="1" spans="1:7">
      <c r="A32" s="16">
        <v>301</v>
      </c>
      <c r="B32" s="16" t="s">
        <v>60</v>
      </c>
      <c r="C32" s="9"/>
      <c r="D32" s="22"/>
      <c r="E32" s="22"/>
      <c r="F32" s="22"/>
      <c r="G32" s="23"/>
    </row>
    <row r="33" ht="78" customHeight="1" spans="1:7">
      <c r="A33" s="16" t="s">
        <v>61</v>
      </c>
      <c r="B33" s="16" t="s">
        <v>62</v>
      </c>
      <c r="C33" s="9" t="s">
        <v>25</v>
      </c>
      <c r="D33" s="22">
        <v>815.2</v>
      </c>
      <c r="E33" s="33" t="s">
        <v>63</v>
      </c>
      <c r="F33" s="22">
        <v>417.15</v>
      </c>
      <c r="G33" s="23">
        <f t="shared" si="0"/>
        <v>340060.68</v>
      </c>
    </row>
    <row r="34" ht="78" customHeight="1" spans="1:7">
      <c r="A34" s="16" t="s">
        <v>64</v>
      </c>
      <c r="B34" s="16" t="s">
        <v>65</v>
      </c>
      <c r="C34" s="9" t="s">
        <v>25</v>
      </c>
      <c r="D34" s="22">
        <v>26638.18</v>
      </c>
      <c r="E34" s="34"/>
      <c r="F34" s="22">
        <v>417.15</v>
      </c>
      <c r="G34" s="23">
        <f t="shared" si="0"/>
        <v>11112116.787</v>
      </c>
    </row>
    <row r="35" ht="78" customHeight="1" spans="1:7">
      <c r="A35" s="16" t="s">
        <v>66</v>
      </c>
      <c r="B35" s="16" t="s">
        <v>67</v>
      </c>
      <c r="C35" s="9" t="s">
        <v>25</v>
      </c>
      <c r="D35" s="22">
        <v>17836.8</v>
      </c>
      <c r="E35" s="35"/>
      <c r="F35" s="22">
        <v>417.15</v>
      </c>
      <c r="G35" s="23">
        <f t="shared" si="0"/>
        <v>7440621.12</v>
      </c>
    </row>
    <row r="36" ht="48.95" customHeight="1" spans="1:7">
      <c r="A36" s="16">
        <v>302</v>
      </c>
      <c r="B36" s="16" t="s">
        <v>68</v>
      </c>
      <c r="C36" s="9"/>
      <c r="D36" s="22"/>
      <c r="E36" s="22"/>
      <c r="F36" s="22"/>
      <c r="G36" s="23"/>
    </row>
    <row r="37" ht="48.95" customHeight="1" spans="1:7">
      <c r="A37" s="16" t="s">
        <v>69</v>
      </c>
      <c r="B37" s="16" t="s">
        <v>46</v>
      </c>
      <c r="C37" s="9" t="s">
        <v>47</v>
      </c>
      <c r="D37" s="22">
        <v>1251084.67</v>
      </c>
      <c r="E37" s="31" t="s">
        <v>70</v>
      </c>
      <c r="F37" s="22">
        <v>0.586666666666667</v>
      </c>
      <c r="G37" s="23">
        <f t="shared" ref="G37:G67" si="1">D37*F37</f>
        <v>733969.673066667</v>
      </c>
    </row>
    <row r="38" ht="48.95" customHeight="1" spans="1:7">
      <c r="A38" s="16" t="s">
        <v>64</v>
      </c>
      <c r="B38" s="16" t="s">
        <v>49</v>
      </c>
      <c r="C38" s="9" t="s">
        <v>47</v>
      </c>
      <c r="D38" s="22">
        <v>11201096.458</v>
      </c>
      <c r="E38" s="36"/>
      <c r="F38" s="22">
        <v>0.586666666666667</v>
      </c>
      <c r="G38" s="23">
        <f t="shared" si="1"/>
        <v>6571309.92202667</v>
      </c>
    </row>
    <row r="39" ht="48.95" customHeight="1" spans="1:7">
      <c r="A39" s="16" t="s">
        <v>66</v>
      </c>
      <c r="B39" s="16"/>
      <c r="C39" s="9"/>
      <c r="D39" s="22"/>
      <c r="E39" s="22"/>
      <c r="F39" s="22"/>
      <c r="G39" s="23"/>
    </row>
    <row r="40" ht="36.95" customHeight="1" spans="1:7">
      <c r="A40" s="16">
        <v>303</v>
      </c>
      <c r="B40" s="16" t="s">
        <v>71</v>
      </c>
      <c r="C40" s="9"/>
      <c r="D40" s="22"/>
      <c r="E40" s="22"/>
      <c r="F40" s="22"/>
      <c r="G40" s="23"/>
    </row>
    <row r="41" ht="36.95" customHeight="1" spans="1:7">
      <c r="A41" s="16" t="s">
        <v>72</v>
      </c>
      <c r="B41" s="16" t="s">
        <v>73</v>
      </c>
      <c r="C41" s="9" t="s">
        <v>47</v>
      </c>
      <c r="D41" s="22">
        <v>611866</v>
      </c>
      <c r="E41" s="31" t="s">
        <v>74</v>
      </c>
      <c r="F41" s="22">
        <v>1.81333333333333</v>
      </c>
      <c r="G41" s="23">
        <f t="shared" si="1"/>
        <v>1109517.01333333</v>
      </c>
    </row>
    <row r="42" ht="36.95" customHeight="1" spans="1:7">
      <c r="A42" s="16" t="s">
        <v>75</v>
      </c>
      <c r="B42" s="16" t="s">
        <v>76</v>
      </c>
      <c r="C42" s="9" t="s">
        <v>47</v>
      </c>
      <c r="D42" s="22">
        <v>869440.18</v>
      </c>
      <c r="E42" s="36"/>
      <c r="F42" s="22">
        <v>4.11166666666667</v>
      </c>
      <c r="G42" s="23">
        <f t="shared" si="1"/>
        <v>3574848.20676667</v>
      </c>
    </row>
    <row r="43" ht="36.95" customHeight="1" spans="1:7">
      <c r="A43" s="16" t="s">
        <v>77</v>
      </c>
      <c r="B43" s="16" t="s">
        <v>78</v>
      </c>
      <c r="C43" s="9"/>
      <c r="D43" s="22"/>
      <c r="E43" s="22"/>
      <c r="F43" s="22"/>
      <c r="G43" s="23"/>
    </row>
    <row r="44" ht="102" customHeight="1" spans="1:7">
      <c r="A44" s="16" t="s">
        <v>79</v>
      </c>
      <c r="B44" s="16" t="s">
        <v>80</v>
      </c>
      <c r="C44" s="9" t="s">
        <v>25</v>
      </c>
      <c r="D44" s="22">
        <v>2379.48</v>
      </c>
      <c r="E44" s="31" t="s">
        <v>81</v>
      </c>
      <c r="F44" s="22">
        <v>228.078333333333</v>
      </c>
      <c r="G44" s="23">
        <f t="shared" si="1"/>
        <v>542707.832599999</v>
      </c>
    </row>
    <row r="45" ht="102" customHeight="1" spans="1:7">
      <c r="A45" s="16" t="s">
        <v>82</v>
      </c>
      <c r="B45" s="16" t="s">
        <v>49</v>
      </c>
      <c r="C45" s="9" t="s">
        <v>47</v>
      </c>
      <c r="D45" s="22">
        <v>513213.4</v>
      </c>
      <c r="E45" s="32"/>
      <c r="F45" s="22">
        <v>0.586666666666667</v>
      </c>
      <c r="G45" s="23">
        <f t="shared" si="1"/>
        <v>301085.194666667</v>
      </c>
    </row>
    <row r="46" ht="36.95" customHeight="1" spans="1:7">
      <c r="A46" s="16" t="s">
        <v>83</v>
      </c>
      <c r="B46" s="16" t="s">
        <v>84</v>
      </c>
      <c r="C46" s="9"/>
      <c r="D46" s="22"/>
      <c r="E46" s="22"/>
      <c r="F46" s="22"/>
      <c r="G46" s="23"/>
    </row>
    <row r="47" ht="36.95" customHeight="1" spans="1:7">
      <c r="A47" s="16" t="s">
        <v>42</v>
      </c>
      <c r="B47" s="16" t="s">
        <v>85</v>
      </c>
      <c r="C47" s="9" t="s">
        <v>25</v>
      </c>
      <c r="D47" s="22">
        <v>441.54</v>
      </c>
      <c r="E47" s="37" t="s">
        <v>86</v>
      </c>
      <c r="F47" s="22">
        <v>193.82</v>
      </c>
      <c r="G47" s="23">
        <f t="shared" si="1"/>
        <v>85579.2828</v>
      </c>
    </row>
    <row r="48" ht="36.95" customHeight="1" spans="1:7">
      <c r="A48" s="16" t="s">
        <v>45</v>
      </c>
      <c r="B48" s="16" t="s">
        <v>87</v>
      </c>
      <c r="C48" s="9" t="s">
        <v>47</v>
      </c>
      <c r="D48" s="22">
        <v>71435.8</v>
      </c>
      <c r="E48" s="38"/>
      <c r="F48" s="22">
        <v>0.586666666666667</v>
      </c>
      <c r="G48" s="23">
        <f t="shared" si="1"/>
        <v>41909.0026666667</v>
      </c>
    </row>
    <row r="49" ht="36.95" customHeight="1" spans="1:7">
      <c r="A49" s="16" t="s">
        <v>88</v>
      </c>
      <c r="B49" s="16" t="s">
        <v>89</v>
      </c>
      <c r="C49" s="9"/>
      <c r="D49" s="22"/>
      <c r="E49" s="38"/>
      <c r="F49" s="22"/>
      <c r="G49" s="23"/>
    </row>
    <row r="50" ht="36.95" customHeight="1" spans="1:7">
      <c r="A50" s="16" t="s">
        <v>42</v>
      </c>
      <c r="B50" s="16" t="s">
        <v>90</v>
      </c>
      <c r="C50" s="9" t="s">
        <v>25</v>
      </c>
      <c r="D50" s="22">
        <v>1470.6</v>
      </c>
      <c r="E50" s="38"/>
      <c r="F50" s="22">
        <v>240.326666666667</v>
      </c>
      <c r="G50" s="23">
        <f t="shared" si="1"/>
        <v>353424.396</v>
      </c>
    </row>
    <row r="51" ht="36.95" customHeight="1" spans="1:7">
      <c r="A51" s="16" t="s">
        <v>45</v>
      </c>
      <c r="B51" s="16" t="s">
        <v>87</v>
      </c>
      <c r="C51" s="9" t="s">
        <v>47</v>
      </c>
      <c r="D51" s="22">
        <v>548109.4</v>
      </c>
      <c r="E51" s="38"/>
      <c r="F51" s="22">
        <v>0.586666666666667</v>
      </c>
      <c r="G51" s="23">
        <f t="shared" si="1"/>
        <v>321557.514666667</v>
      </c>
    </row>
    <row r="52" ht="36.95" customHeight="1" spans="1:7">
      <c r="A52" s="16"/>
      <c r="B52" s="16" t="s">
        <v>91</v>
      </c>
      <c r="C52" s="9" t="s">
        <v>47</v>
      </c>
      <c r="D52" s="22">
        <v>8148.68</v>
      </c>
      <c r="E52" s="38"/>
      <c r="F52" s="22">
        <v>0.586666666666667</v>
      </c>
      <c r="G52" s="23">
        <f t="shared" si="1"/>
        <v>4780.55893333334</v>
      </c>
    </row>
    <row r="53" ht="36.95" customHeight="1" spans="1:7">
      <c r="A53" s="16" t="s">
        <v>92</v>
      </c>
      <c r="B53" s="16" t="s">
        <v>93</v>
      </c>
      <c r="C53" s="9"/>
      <c r="D53" s="22"/>
      <c r="E53" s="38"/>
      <c r="F53" s="22"/>
      <c r="G53" s="23"/>
    </row>
    <row r="54" ht="36.95" customHeight="1" spans="1:7">
      <c r="A54" s="16" t="s">
        <v>42</v>
      </c>
      <c r="B54" s="16" t="s">
        <v>94</v>
      </c>
      <c r="C54" s="9" t="s">
        <v>95</v>
      </c>
      <c r="D54" s="22">
        <v>1759.84</v>
      </c>
      <c r="E54" s="38"/>
      <c r="F54" s="22">
        <v>240.326666666667</v>
      </c>
      <c r="G54" s="23">
        <f t="shared" si="1"/>
        <v>422936.481066667</v>
      </c>
    </row>
    <row r="55" ht="36.95" customHeight="1" spans="1:7">
      <c r="A55" s="16" t="s">
        <v>45</v>
      </c>
      <c r="B55" s="16" t="s">
        <v>87</v>
      </c>
      <c r="C55" s="9" t="s">
        <v>47</v>
      </c>
      <c r="D55" s="22">
        <v>522852</v>
      </c>
      <c r="E55" s="38"/>
      <c r="F55" s="22">
        <v>0.586666666666667</v>
      </c>
      <c r="G55" s="23">
        <f t="shared" si="1"/>
        <v>306739.84</v>
      </c>
    </row>
    <row r="56" ht="36.95" customHeight="1" spans="1:7">
      <c r="A56" s="16"/>
      <c r="B56" s="16" t="s">
        <v>91</v>
      </c>
      <c r="C56" s="9" t="s">
        <v>47</v>
      </c>
      <c r="D56" s="22">
        <v>28366</v>
      </c>
      <c r="E56" s="38"/>
      <c r="F56" s="22">
        <v>0.586666666666667</v>
      </c>
      <c r="G56" s="23">
        <f t="shared" si="1"/>
        <v>16641.3866666667</v>
      </c>
    </row>
    <row r="57" ht="36.95" customHeight="1" spans="1:7">
      <c r="A57" s="16" t="s">
        <v>96</v>
      </c>
      <c r="B57" s="16" t="s">
        <v>97</v>
      </c>
      <c r="C57" s="9"/>
      <c r="D57" s="22"/>
      <c r="E57" s="38"/>
      <c r="F57" s="22"/>
      <c r="G57" s="23"/>
    </row>
    <row r="58" ht="36.95" customHeight="1" spans="1:7">
      <c r="A58" s="16" t="s">
        <v>42</v>
      </c>
      <c r="B58" s="16" t="s">
        <v>94</v>
      </c>
      <c r="C58" s="9" t="s">
        <v>95</v>
      </c>
      <c r="D58" s="22">
        <v>1603.61</v>
      </c>
      <c r="E58" s="38"/>
      <c r="F58" s="22">
        <v>240.326666666667</v>
      </c>
      <c r="G58" s="23">
        <f t="shared" si="1"/>
        <v>385390.245933334</v>
      </c>
    </row>
    <row r="59" ht="36.95" customHeight="1" spans="1:7">
      <c r="A59" s="16" t="s">
        <v>45</v>
      </c>
      <c r="B59" s="16" t="s">
        <v>87</v>
      </c>
      <c r="C59" s="9" t="s">
        <v>47</v>
      </c>
      <c r="D59" s="22">
        <v>401822</v>
      </c>
      <c r="E59" s="38"/>
      <c r="F59" s="22">
        <v>0.586666666666667</v>
      </c>
      <c r="G59" s="23">
        <f t="shared" si="1"/>
        <v>235735.573333333</v>
      </c>
    </row>
    <row r="60" ht="36.95" customHeight="1" spans="1:7">
      <c r="A60" s="16"/>
      <c r="B60" s="16" t="s">
        <v>91</v>
      </c>
      <c r="C60" s="9" t="s">
        <v>47</v>
      </c>
      <c r="D60" s="22">
        <v>11968</v>
      </c>
      <c r="E60" s="39"/>
      <c r="F60" s="22">
        <v>0.586666666666667</v>
      </c>
      <c r="G60" s="23">
        <f t="shared" si="1"/>
        <v>7021.22666666667</v>
      </c>
    </row>
    <row r="61" ht="36.95" customHeight="1" spans="1:7">
      <c r="A61" s="16" t="s">
        <v>98</v>
      </c>
      <c r="B61" s="16" t="s">
        <v>99</v>
      </c>
      <c r="C61" s="9"/>
      <c r="D61" s="22"/>
      <c r="E61" s="22"/>
      <c r="F61" s="22"/>
      <c r="G61" s="23"/>
    </row>
    <row r="62" ht="36.95" customHeight="1" spans="1:7">
      <c r="A62" s="16" t="s">
        <v>100</v>
      </c>
      <c r="B62" s="16" t="s">
        <v>101</v>
      </c>
      <c r="C62" s="9"/>
      <c r="D62" s="22"/>
      <c r="E62" s="22"/>
      <c r="F62" s="22"/>
      <c r="G62" s="23"/>
    </row>
    <row r="63" ht="36.95" customHeight="1" spans="1:7">
      <c r="A63" s="16" t="s">
        <v>42</v>
      </c>
      <c r="B63" s="16" t="s">
        <v>46</v>
      </c>
      <c r="C63" s="9" t="s">
        <v>47</v>
      </c>
      <c r="D63" s="22">
        <v>493713.9</v>
      </c>
      <c r="E63" s="31" t="s">
        <v>102</v>
      </c>
      <c r="F63" s="22">
        <v>0.273333333333333</v>
      </c>
      <c r="G63" s="23">
        <f t="shared" si="1"/>
        <v>134948.466</v>
      </c>
    </row>
    <row r="64" ht="36.95" customHeight="1" spans="1:7">
      <c r="A64" s="16" t="s">
        <v>45</v>
      </c>
      <c r="B64" s="16" t="s">
        <v>49</v>
      </c>
      <c r="C64" s="9" t="s">
        <v>47</v>
      </c>
      <c r="D64" s="22">
        <v>2629025</v>
      </c>
      <c r="E64" s="36"/>
      <c r="F64" s="22">
        <v>0.273333333333333</v>
      </c>
      <c r="G64" s="23">
        <f t="shared" si="1"/>
        <v>718600.166666666</v>
      </c>
    </row>
    <row r="65" ht="36.95" customHeight="1" spans="1:7">
      <c r="A65" s="16" t="s">
        <v>103</v>
      </c>
      <c r="B65" s="16" t="s">
        <v>104</v>
      </c>
      <c r="C65" s="9"/>
      <c r="D65" s="22"/>
      <c r="E65" s="22"/>
      <c r="F65" s="22"/>
      <c r="G65" s="23"/>
    </row>
    <row r="66" ht="36.95" customHeight="1" spans="1:7">
      <c r="A66" s="16" t="s">
        <v>42</v>
      </c>
      <c r="B66" s="16" t="s">
        <v>46</v>
      </c>
      <c r="C66" s="9" t="s">
        <v>47</v>
      </c>
      <c r="D66" s="22">
        <v>194683.8</v>
      </c>
      <c r="E66" s="31" t="s">
        <v>102</v>
      </c>
      <c r="F66" s="22">
        <v>0.273333333333333</v>
      </c>
      <c r="G66" s="23">
        <f t="shared" si="1"/>
        <v>53213.5719999999</v>
      </c>
    </row>
    <row r="67" ht="36.95" customHeight="1" spans="1:7">
      <c r="A67" s="16" t="s">
        <v>45</v>
      </c>
      <c r="B67" s="16" t="s">
        <v>49</v>
      </c>
      <c r="C67" s="9" t="s">
        <v>47</v>
      </c>
      <c r="D67" s="22">
        <v>3735945.76</v>
      </c>
      <c r="E67" s="36"/>
      <c r="F67" s="22">
        <v>0.273333333333333</v>
      </c>
      <c r="G67" s="23">
        <f t="shared" si="1"/>
        <v>1021158.50773333</v>
      </c>
    </row>
    <row r="68" ht="36.95" customHeight="1" spans="1:7">
      <c r="A68" s="16" t="s">
        <v>105</v>
      </c>
      <c r="B68" s="16" t="s">
        <v>106</v>
      </c>
      <c r="C68" s="9"/>
      <c r="D68" s="22"/>
      <c r="E68" s="22"/>
      <c r="F68" s="22"/>
      <c r="G68" s="23"/>
    </row>
    <row r="69" ht="36.95" customHeight="1" spans="1:7">
      <c r="A69" s="16" t="s">
        <v>42</v>
      </c>
      <c r="B69" s="16" t="s">
        <v>46</v>
      </c>
      <c r="C69" s="9" t="s">
        <v>47</v>
      </c>
      <c r="D69" s="22">
        <v>258576.6</v>
      </c>
      <c r="E69" s="31" t="s">
        <v>102</v>
      </c>
      <c r="F69" s="22">
        <v>0.273333333333333</v>
      </c>
      <c r="G69" s="23">
        <f>D69*F69</f>
        <v>70677.6039999999</v>
      </c>
    </row>
    <row r="70" ht="36.95" customHeight="1" spans="1:7">
      <c r="A70" s="16" t="s">
        <v>45</v>
      </c>
      <c r="B70" s="16" t="s">
        <v>49</v>
      </c>
      <c r="C70" s="9" t="s">
        <v>47</v>
      </c>
      <c r="D70" s="22">
        <v>1254658</v>
      </c>
      <c r="E70" s="36"/>
      <c r="F70" s="22">
        <v>0.273333333333333</v>
      </c>
      <c r="G70" s="23">
        <f>D70*F70</f>
        <v>342939.853333333</v>
      </c>
    </row>
    <row r="71" ht="36.95" customHeight="1" spans="1:7">
      <c r="A71" s="16" t="s">
        <v>107</v>
      </c>
      <c r="B71" s="16" t="s">
        <v>108</v>
      </c>
      <c r="C71" s="9"/>
      <c r="D71" s="22"/>
      <c r="E71" s="22"/>
      <c r="F71" s="22"/>
      <c r="G71" s="23"/>
    </row>
    <row r="72" ht="36.95" customHeight="1" spans="1:7">
      <c r="A72" s="16" t="s">
        <v>42</v>
      </c>
      <c r="B72" s="16" t="s">
        <v>46</v>
      </c>
      <c r="C72" s="9" t="s">
        <v>47</v>
      </c>
      <c r="D72" s="22">
        <v>43177.54</v>
      </c>
      <c r="E72" s="31" t="s">
        <v>102</v>
      </c>
      <c r="F72" s="22">
        <v>0.273333333333333</v>
      </c>
      <c r="G72" s="23">
        <f>D72*F72</f>
        <v>11801.8609333333</v>
      </c>
    </row>
    <row r="73" ht="36.95" customHeight="1" spans="1:7">
      <c r="A73" s="16" t="s">
        <v>45</v>
      </c>
      <c r="B73" s="16" t="s">
        <v>49</v>
      </c>
      <c r="C73" s="9" t="s">
        <v>47</v>
      </c>
      <c r="D73" s="22">
        <v>1362293.012</v>
      </c>
      <c r="E73" s="36"/>
      <c r="F73" s="22">
        <v>0.273333333333333</v>
      </c>
      <c r="G73" s="23">
        <f>D73*F73</f>
        <v>372360.089946666</v>
      </c>
    </row>
    <row r="74" ht="36.95" customHeight="1" spans="1:7">
      <c r="A74" s="16" t="s">
        <v>109</v>
      </c>
      <c r="B74" s="16" t="s">
        <v>110</v>
      </c>
      <c r="C74" s="9"/>
      <c r="D74" s="22"/>
      <c r="E74" s="22"/>
      <c r="F74" s="22"/>
      <c r="G74" s="23"/>
    </row>
    <row r="75" ht="36.95" customHeight="1" spans="1:7">
      <c r="A75" s="16" t="s">
        <v>42</v>
      </c>
      <c r="B75" s="16" t="s">
        <v>87</v>
      </c>
      <c r="C75" s="9" t="s">
        <v>47</v>
      </c>
      <c r="D75" s="22">
        <v>91295.3</v>
      </c>
      <c r="E75" s="31" t="s">
        <v>102</v>
      </c>
      <c r="F75" s="22">
        <v>0.273333333333333</v>
      </c>
      <c r="G75" s="23">
        <f>D75*F75</f>
        <v>24954.0486666666</v>
      </c>
    </row>
    <row r="76" ht="36.95" customHeight="1" spans="1:7">
      <c r="A76" s="16" t="s">
        <v>111</v>
      </c>
      <c r="B76" s="16" t="s">
        <v>112</v>
      </c>
      <c r="C76" s="9"/>
      <c r="D76" s="22"/>
      <c r="E76" s="32"/>
      <c r="F76" s="22"/>
      <c r="G76" s="23"/>
    </row>
    <row r="77" ht="36.95" customHeight="1" spans="1:7">
      <c r="A77" s="16" t="s">
        <v>42</v>
      </c>
      <c r="B77" s="16" t="s">
        <v>87</v>
      </c>
      <c r="C77" s="9" t="s">
        <v>47</v>
      </c>
      <c r="D77" s="22">
        <v>27124</v>
      </c>
      <c r="E77" s="32"/>
      <c r="F77" s="22">
        <v>0.273333333333333</v>
      </c>
      <c r="G77" s="23">
        <f>D77*F77</f>
        <v>7413.89333333332</v>
      </c>
    </row>
    <row r="78" ht="36.95" customHeight="1" spans="1:7">
      <c r="A78" s="16" t="s">
        <v>113</v>
      </c>
      <c r="B78" s="16" t="s">
        <v>93</v>
      </c>
      <c r="C78" s="9"/>
      <c r="D78" s="22"/>
      <c r="E78" s="32"/>
      <c r="F78" s="22"/>
      <c r="G78" s="23"/>
    </row>
    <row r="79" ht="36.95" customHeight="1" spans="1:7">
      <c r="A79" s="16" t="s">
        <v>42</v>
      </c>
      <c r="B79" s="16" t="s">
        <v>87</v>
      </c>
      <c r="C79" s="9" t="s">
        <v>47</v>
      </c>
      <c r="D79" s="22">
        <v>127969</v>
      </c>
      <c r="E79" s="32"/>
      <c r="F79" s="22">
        <v>0.273333333333333</v>
      </c>
      <c r="G79" s="23">
        <f>D79*F79</f>
        <v>34978.1933333333</v>
      </c>
    </row>
    <row r="80" ht="36.95" customHeight="1" spans="1:7">
      <c r="A80" s="16" t="s">
        <v>114</v>
      </c>
      <c r="B80" s="16" t="s">
        <v>97</v>
      </c>
      <c r="C80" s="9"/>
      <c r="D80" s="22"/>
      <c r="E80" s="32"/>
      <c r="F80" s="22"/>
      <c r="G80" s="23"/>
    </row>
    <row r="81" ht="36.95" customHeight="1" spans="1:7">
      <c r="A81" s="16" t="s">
        <v>42</v>
      </c>
      <c r="B81" s="16" t="s">
        <v>87</v>
      </c>
      <c r="C81" s="9" t="s">
        <v>47</v>
      </c>
      <c r="D81" s="22">
        <v>177827</v>
      </c>
      <c r="E81" s="32"/>
      <c r="F81" s="22">
        <v>0.273333333333333</v>
      </c>
      <c r="G81" s="23">
        <f>D81*F81</f>
        <v>48606.0466666666</v>
      </c>
    </row>
    <row r="82" ht="36.95" customHeight="1" spans="1:7">
      <c r="A82" s="16" t="s">
        <v>45</v>
      </c>
      <c r="B82" s="16" t="s">
        <v>91</v>
      </c>
      <c r="C82" s="9" t="s">
        <v>47</v>
      </c>
      <c r="D82" s="22">
        <v>229</v>
      </c>
      <c r="E82" s="36"/>
      <c r="F82" s="22">
        <v>0.273333333333333</v>
      </c>
      <c r="G82" s="23">
        <f>D82*F82</f>
        <v>62.5933333333333</v>
      </c>
    </row>
    <row r="83" ht="26.1" customHeight="1" spans="1:10">
      <c r="A83" s="40" t="s">
        <v>115</v>
      </c>
      <c r="B83" s="41"/>
      <c r="C83" s="40"/>
      <c r="D83" s="40"/>
      <c r="E83" s="40"/>
      <c r="F83" s="42"/>
      <c r="G83" s="42">
        <f>SUM(G4:G82)</f>
        <v>41787592.3686025</v>
      </c>
      <c r="I83" s="44"/>
      <c r="J83" s="44"/>
    </row>
    <row r="84" ht="233" customHeight="1" spans="1:7">
      <c r="A84" s="43" t="s">
        <v>116</v>
      </c>
      <c r="B84" s="43"/>
      <c r="C84" s="43"/>
      <c r="D84" s="43"/>
      <c r="E84" s="43"/>
      <c r="F84" s="43"/>
      <c r="G84" s="43"/>
    </row>
  </sheetData>
  <mergeCells count="23">
    <mergeCell ref="A1:G1"/>
    <mergeCell ref="A4:B4"/>
    <mergeCell ref="A83:C83"/>
    <mergeCell ref="A84:G84"/>
    <mergeCell ref="A2:A3"/>
    <mergeCell ref="B2:B3"/>
    <mergeCell ref="C2:C3"/>
    <mergeCell ref="D2:D3"/>
    <mergeCell ref="E2:E3"/>
    <mergeCell ref="E19:E21"/>
    <mergeCell ref="E29:E30"/>
    <mergeCell ref="E33:E35"/>
    <mergeCell ref="E37:E38"/>
    <mergeCell ref="E41:E42"/>
    <mergeCell ref="E44:E45"/>
    <mergeCell ref="E47:E60"/>
    <mergeCell ref="E63:E64"/>
    <mergeCell ref="E66:E67"/>
    <mergeCell ref="E69:E70"/>
    <mergeCell ref="E72:E73"/>
    <mergeCell ref="E75:E82"/>
    <mergeCell ref="F2:F3"/>
    <mergeCell ref="G2:G3"/>
  </mergeCells>
  <printOptions horizontalCentered="1"/>
  <pageMargins left="0.275" right="0.393700787401575" top="0.393700787401575" bottom="0.47244094488189" header="0" footer="0"/>
  <pageSetup paperSize="9" scale="96" fitToHeight="0" orientation="landscape" horizontalDpi="300" verticalDpi="3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 showOutlineSymbols="0"/>
    <pageSetUpPr fitToPage="1"/>
  </sheetPr>
  <dimension ref="A1:N64"/>
  <sheetViews>
    <sheetView view="pageBreakPreview" zoomScaleNormal="100" workbookViewId="0">
      <pane ySplit="4" topLeftCell="A5" activePane="bottomLeft" state="frozen"/>
      <selection/>
      <selection pane="bottomLeft" activeCell="K5" sqref="K5"/>
    </sheetView>
  </sheetViews>
  <sheetFormatPr defaultColWidth="9.14285714285714" defaultRowHeight="12.75"/>
  <cols>
    <col min="1" max="1" width="6.42857142857143" style="1" customWidth="1"/>
    <col min="2" max="2" width="26.7142857142857" style="1" customWidth="1"/>
    <col min="3" max="3" width="35.4285714285714" style="1" customWidth="1"/>
    <col min="4" max="4" width="6" style="1" customWidth="1"/>
    <col min="5" max="5" width="14.4285714285714" style="1" customWidth="1"/>
    <col min="6" max="9" width="16.7142857142857" style="1" customWidth="1"/>
    <col min="10" max="13" width="16.8571428571429" style="1" customWidth="1"/>
    <col min="14" max="14" width="10.8571428571429" style="1" customWidth="1"/>
    <col min="15" max="16384" width="9.14285714285714" style="1"/>
  </cols>
  <sheetData>
    <row r="1" ht="48" customHeight="1" spans="1:14">
      <c r="A1" s="2" t="s">
        <v>117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30.95" customHeight="1" spans="1:14">
      <c r="A2" s="4" t="s">
        <v>118</v>
      </c>
      <c r="B2" s="4" t="s">
        <v>119</v>
      </c>
      <c r="C2" s="5" t="s">
        <v>120</v>
      </c>
      <c r="D2" s="4" t="s">
        <v>3</v>
      </c>
      <c r="E2" s="4" t="s">
        <v>4</v>
      </c>
      <c r="F2" s="4" t="s">
        <v>121</v>
      </c>
      <c r="G2" s="4"/>
      <c r="H2" s="4" t="s">
        <v>122</v>
      </c>
      <c r="I2" s="4"/>
      <c r="J2" s="4" t="s">
        <v>123</v>
      </c>
      <c r="K2" s="4"/>
      <c r="L2" s="4" t="s">
        <v>124</v>
      </c>
      <c r="M2" s="4"/>
      <c r="N2" s="5" t="s">
        <v>125</v>
      </c>
    </row>
    <row r="3" ht="13.15" customHeight="1" spans="1:14">
      <c r="A3" s="4"/>
      <c r="B3" s="4"/>
      <c r="C3" s="6"/>
      <c r="D3" s="4"/>
      <c r="E3" s="4"/>
      <c r="F3" s="4" t="s">
        <v>6</v>
      </c>
      <c r="G3" s="4" t="s">
        <v>7</v>
      </c>
      <c r="H3" s="4" t="s">
        <v>6</v>
      </c>
      <c r="I3" s="4" t="s">
        <v>7</v>
      </c>
      <c r="J3" s="4" t="s">
        <v>6</v>
      </c>
      <c r="K3" s="4" t="s">
        <v>7</v>
      </c>
      <c r="L3" s="4" t="s">
        <v>6</v>
      </c>
      <c r="M3" s="4" t="s">
        <v>7</v>
      </c>
      <c r="N3" s="6"/>
    </row>
    <row r="4" ht="24.95" customHeight="1" spans="1:14">
      <c r="A4" s="5"/>
      <c r="B4" s="5"/>
      <c r="C4" s="6"/>
      <c r="D4" s="5"/>
      <c r="E4" s="5"/>
      <c r="F4" s="4"/>
      <c r="G4" s="4"/>
      <c r="H4" s="4"/>
      <c r="I4" s="4"/>
      <c r="J4" s="4"/>
      <c r="K4" s="4"/>
      <c r="L4" s="4"/>
      <c r="M4" s="4"/>
      <c r="N4" s="6"/>
    </row>
    <row r="5" ht="39" customHeight="1" spans="1:14">
      <c r="A5" s="7">
        <v>1</v>
      </c>
      <c r="B5" s="7" t="s">
        <v>126</v>
      </c>
      <c r="C5" s="8" t="s">
        <v>127</v>
      </c>
      <c r="D5" s="9" t="s">
        <v>30</v>
      </c>
      <c r="E5" s="10">
        <v>400</v>
      </c>
      <c r="F5" s="10">
        <v>27</v>
      </c>
      <c r="G5" s="10">
        <f>F5*E5</f>
        <v>10800</v>
      </c>
      <c r="H5" s="10">
        <v>29</v>
      </c>
      <c r="I5" s="10">
        <f>H5*E5</f>
        <v>11600</v>
      </c>
      <c r="J5" s="10">
        <v>32.5</v>
      </c>
      <c r="K5" s="10">
        <f>J5*E5</f>
        <v>13000</v>
      </c>
      <c r="L5" s="10">
        <v>29.5</v>
      </c>
      <c r="M5" s="10">
        <f>L5*E5</f>
        <v>11800</v>
      </c>
      <c r="N5" s="10">
        <f>(F5+H5+J5+L5)/4</f>
        <v>29.5</v>
      </c>
    </row>
    <row r="6" ht="39" customHeight="1" spans="1:14">
      <c r="A6" s="7">
        <v>2</v>
      </c>
      <c r="B6" s="7" t="s">
        <v>128</v>
      </c>
      <c r="C6" s="8" t="s">
        <v>129</v>
      </c>
      <c r="D6" s="9" t="s">
        <v>30</v>
      </c>
      <c r="E6" s="10">
        <v>600</v>
      </c>
      <c r="F6" s="10">
        <v>9.499</v>
      </c>
      <c r="G6" s="10">
        <f t="shared" ref="G6:G37" si="0">F6*E6</f>
        <v>5699.4</v>
      </c>
      <c r="H6" s="10">
        <v>7.1645</v>
      </c>
      <c r="I6" s="10">
        <f t="shared" ref="I6:I37" si="1">H6*E6</f>
        <v>4298.7</v>
      </c>
      <c r="J6" s="10">
        <v>8</v>
      </c>
      <c r="K6" s="10">
        <f t="shared" ref="K6:K37" si="2">J6*E6</f>
        <v>4800</v>
      </c>
      <c r="L6" s="10">
        <v>8.22116666666667</v>
      </c>
      <c r="M6" s="10">
        <f t="shared" ref="M6:M37" si="3">L6*E6</f>
        <v>4932.7</v>
      </c>
      <c r="N6" s="10">
        <f>(F6+H6+J6+L6)/4</f>
        <v>8.22116666666667</v>
      </c>
    </row>
    <row r="7" ht="39" customHeight="1" spans="1:14">
      <c r="A7" s="7">
        <v>3</v>
      </c>
      <c r="B7" s="11" t="s">
        <v>130</v>
      </c>
      <c r="C7" s="12" t="s">
        <v>131</v>
      </c>
      <c r="D7" s="13" t="s">
        <v>132</v>
      </c>
      <c r="E7" s="10">
        <v>500</v>
      </c>
      <c r="F7" s="10">
        <v>6.75</v>
      </c>
      <c r="G7" s="10">
        <f t="shared" si="0"/>
        <v>3375</v>
      </c>
      <c r="H7" s="10">
        <v>7.5</v>
      </c>
      <c r="I7" s="10">
        <f t="shared" si="1"/>
        <v>3750</v>
      </c>
      <c r="J7" s="10">
        <v>8.2</v>
      </c>
      <c r="K7" s="10">
        <f t="shared" si="2"/>
        <v>4100</v>
      </c>
      <c r="L7" s="10">
        <v>7.48</v>
      </c>
      <c r="M7" s="10">
        <f t="shared" si="3"/>
        <v>3740</v>
      </c>
      <c r="N7" s="10">
        <f>(F7+H7+J7+L7)/4</f>
        <v>7.4825</v>
      </c>
    </row>
    <row r="8" ht="39" customHeight="1" spans="1:14">
      <c r="A8" s="7">
        <v>4</v>
      </c>
      <c r="B8" s="11" t="s">
        <v>130</v>
      </c>
      <c r="C8" s="12" t="s">
        <v>133</v>
      </c>
      <c r="D8" s="13" t="s">
        <v>132</v>
      </c>
      <c r="E8" s="10">
        <v>500</v>
      </c>
      <c r="F8" s="10">
        <v>23</v>
      </c>
      <c r="G8" s="10">
        <f t="shared" si="0"/>
        <v>11500</v>
      </c>
      <c r="H8" s="10">
        <v>19.5</v>
      </c>
      <c r="I8" s="10">
        <f t="shared" si="1"/>
        <v>9750</v>
      </c>
      <c r="J8" s="10">
        <v>18</v>
      </c>
      <c r="K8" s="10">
        <f t="shared" si="2"/>
        <v>9000</v>
      </c>
      <c r="L8" s="10">
        <v>18.5</v>
      </c>
      <c r="M8" s="10">
        <f t="shared" si="3"/>
        <v>9250</v>
      </c>
      <c r="N8" s="10">
        <f t="shared" ref="N8:N16" si="4">(F8+H8+J8+L8)/4</f>
        <v>19.75</v>
      </c>
    </row>
    <row r="9" ht="39" customHeight="1" spans="1:14">
      <c r="A9" s="7">
        <v>5</v>
      </c>
      <c r="B9" s="11" t="s">
        <v>134</v>
      </c>
      <c r="C9" s="12" t="s">
        <v>135</v>
      </c>
      <c r="D9" s="13" t="s">
        <v>136</v>
      </c>
      <c r="E9" s="10">
        <v>50</v>
      </c>
      <c r="F9" s="10">
        <v>9.3</v>
      </c>
      <c r="G9" s="10">
        <f t="shared" si="0"/>
        <v>465</v>
      </c>
      <c r="H9" s="10">
        <v>9</v>
      </c>
      <c r="I9" s="10">
        <f t="shared" si="1"/>
        <v>450</v>
      </c>
      <c r="J9" s="10">
        <v>10</v>
      </c>
      <c r="K9" s="10">
        <f t="shared" si="2"/>
        <v>500</v>
      </c>
      <c r="L9" s="10">
        <v>10</v>
      </c>
      <c r="M9" s="10">
        <f t="shared" si="3"/>
        <v>500</v>
      </c>
      <c r="N9" s="10">
        <f t="shared" si="4"/>
        <v>9.575</v>
      </c>
    </row>
    <row r="10" ht="39" customHeight="1" spans="1:14">
      <c r="A10" s="7">
        <v>6</v>
      </c>
      <c r="B10" s="11" t="s">
        <v>137</v>
      </c>
      <c r="C10" s="12" t="s">
        <v>138</v>
      </c>
      <c r="D10" s="13" t="s">
        <v>30</v>
      </c>
      <c r="E10" s="10">
        <v>700</v>
      </c>
      <c r="F10" s="10">
        <v>47.5</v>
      </c>
      <c r="G10" s="10">
        <f t="shared" si="0"/>
        <v>33250</v>
      </c>
      <c r="H10" s="10">
        <v>63</v>
      </c>
      <c r="I10" s="10">
        <f t="shared" si="1"/>
        <v>44100</v>
      </c>
      <c r="J10" s="10">
        <v>67.2</v>
      </c>
      <c r="K10" s="10">
        <f t="shared" si="2"/>
        <v>47040</v>
      </c>
      <c r="L10" s="10">
        <v>58</v>
      </c>
      <c r="M10" s="10">
        <f t="shared" si="3"/>
        <v>40600</v>
      </c>
      <c r="N10" s="10">
        <f t="shared" si="4"/>
        <v>58.925</v>
      </c>
    </row>
    <row r="11" ht="138" customHeight="1" spans="1:14">
      <c r="A11" s="7">
        <v>7</v>
      </c>
      <c r="B11" s="7" t="s">
        <v>139</v>
      </c>
      <c r="C11" s="14" t="s">
        <v>140</v>
      </c>
      <c r="D11" s="13" t="s">
        <v>141</v>
      </c>
      <c r="E11" s="10">
        <v>400</v>
      </c>
      <c r="F11" s="10">
        <v>341.5</v>
      </c>
      <c r="G11" s="10">
        <f t="shared" si="0"/>
        <v>136600</v>
      </c>
      <c r="H11" s="10">
        <v>343.5</v>
      </c>
      <c r="I11" s="10">
        <f t="shared" si="1"/>
        <v>137400</v>
      </c>
      <c r="J11" s="10">
        <v>340</v>
      </c>
      <c r="K11" s="10">
        <f t="shared" si="2"/>
        <v>136000</v>
      </c>
      <c r="L11" s="10">
        <v>338</v>
      </c>
      <c r="M11" s="10">
        <f t="shared" si="3"/>
        <v>135200</v>
      </c>
      <c r="N11" s="10">
        <f t="shared" si="4"/>
        <v>340.75</v>
      </c>
    </row>
    <row r="12" ht="39" customHeight="1" spans="1:14">
      <c r="A12" s="7">
        <v>8</v>
      </c>
      <c r="B12" s="7" t="s">
        <v>142</v>
      </c>
      <c r="C12" s="14" t="s">
        <v>143</v>
      </c>
      <c r="D12" s="13" t="s">
        <v>144</v>
      </c>
      <c r="E12" s="10">
        <v>1200</v>
      </c>
      <c r="F12" s="10">
        <v>28</v>
      </c>
      <c r="G12" s="10">
        <f t="shared" si="0"/>
        <v>33600</v>
      </c>
      <c r="H12" s="10">
        <v>32.5</v>
      </c>
      <c r="I12" s="10">
        <f t="shared" si="1"/>
        <v>39000</v>
      </c>
      <c r="J12" s="10">
        <v>32.5</v>
      </c>
      <c r="K12" s="10">
        <f t="shared" si="2"/>
        <v>39000</v>
      </c>
      <c r="L12" s="10">
        <v>27</v>
      </c>
      <c r="M12" s="10">
        <f t="shared" si="3"/>
        <v>32400</v>
      </c>
      <c r="N12" s="10">
        <f t="shared" si="4"/>
        <v>30</v>
      </c>
    </row>
    <row r="13" ht="39" customHeight="1" spans="1:14">
      <c r="A13" s="7">
        <v>9</v>
      </c>
      <c r="B13" s="7" t="s">
        <v>145</v>
      </c>
      <c r="C13" s="14" t="s">
        <v>146</v>
      </c>
      <c r="D13" s="13" t="s">
        <v>147</v>
      </c>
      <c r="E13" s="10">
        <v>750</v>
      </c>
      <c r="F13" s="10">
        <v>1.6</v>
      </c>
      <c r="G13" s="10">
        <f t="shared" si="0"/>
        <v>1200</v>
      </c>
      <c r="H13" s="10">
        <v>2</v>
      </c>
      <c r="I13" s="10">
        <f t="shared" si="1"/>
        <v>1500</v>
      </c>
      <c r="J13" s="10">
        <v>1.9</v>
      </c>
      <c r="K13" s="10">
        <f t="shared" si="2"/>
        <v>1425</v>
      </c>
      <c r="L13" s="10">
        <v>2</v>
      </c>
      <c r="M13" s="10">
        <f t="shared" si="3"/>
        <v>1500</v>
      </c>
      <c r="N13" s="10">
        <f t="shared" si="4"/>
        <v>1.875</v>
      </c>
    </row>
    <row r="14" ht="39" customHeight="1" spans="1:14">
      <c r="A14" s="7">
        <v>10</v>
      </c>
      <c r="B14" s="7" t="s">
        <v>148</v>
      </c>
      <c r="C14" s="14" t="s">
        <v>149</v>
      </c>
      <c r="D14" s="13" t="s">
        <v>30</v>
      </c>
      <c r="E14" s="10">
        <v>50</v>
      </c>
      <c r="F14" s="10">
        <v>85</v>
      </c>
      <c r="G14" s="10">
        <f t="shared" si="0"/>
        <v>4250</v>
      </c>
      <c r="H14" s="10">
        <v>85</v>
      </c>
      <c r="I14" s="10">
        <f t="shared" si="1"/>
        <v>4250</v>
      </c>
      <c r="J14" s="10">
        <v>87</v>
      </c>
      <c r="K14" s="10">
        <f t="shared" si="2"/>
        <v>4350</v>
      </c>
      <c r="L14" s="10">
        <v>90</v>
      </c>
      <c r="M14" s="10">
        <f t="shared" si="3"/>
        <v>4500</v>
      </c>
      <c r="N14" s="10">
        <f t="shared" si="4"/>
        <v>86.75</v>
      </c>
    </row>
    <row r="15" ht="39" customHeight="1" spans="1:14">
      <c r="A15" s="7">
        <v>11</v>
      </c>
      <c r="B15" s="7" t="s">
        <v>150</v>
      </c>
      <c r="C15" s="14" t="s">
        <v>151</v>
      </c>
      <c r="D15" s="13" t="s">
        <v>132</v>
      </c>
      <c r="E15" s="10">
        <v>20000</v>
      </c>
      <c r="F15" s="10">
        <v>0.12</v>
      </c>
      <c r="G15" s="10">
        <f t="shared" si="0"/>
        <v>2400</v>
      </c>
      <c r="H15" s="10">
        <v>0.17</v>
      </c>
      <c r="I15" s="10">
        <f t="shared" si="1"/>
        <v>3400</v>
      </c>
      <c r="J15" s="10">
        <v>0.16</v>
      </c>
      <c r="K15" s="10">
        <f t="shared" si="2"/>
        <v>3200</v>
      </c>
      <c r="L15" s="10">
        <v>0.15</v>
      </c>
      <c r="M15" s="10">
        <f t="shared" si="3"/>
        <v>3000</v>
      </c>
      <c r="N15" s="10">
        <f t="shared" si="4"/>
        <v>0.15</v>
      </c>
    </row>
    <row r="16" ht="39" customHeight="1" spans="1:14">
      <c r="A16" s="7">
        <v>12</v>
      </c>
      <c r="B16" s="7" t="s">
        <v>152</v>
      </c>
      <c r="C16" s="14" t="s">
        <v>153</v>
      </c>
      <c r="D16" s="13" t="s">
        <v>141</v>
      </c>
      <c r="E16" s="10">
        <v>1400</v>
      </c>
      <c r="F16" s="10">
        <v>40</v>
      </c>
      <c r="G16" s="10">
        <f t="shared" si="0"/>
        <v>56000</v>
      </c>
      <c r="H16" s="10">
        <v>36</v>
      </c>
      <c r="I16" s="10">
        <f t="shared" si="1"/>
        <v>50400</v>
      </c>
      <c r="J16" s="10">
        <v>38.5</v>
      </c>
      <c r="K16" s="10">
        <f t="shared" si="2"/>
        <v>53900</v>
      </c>
      <c r="L16" s="10">
        <v>37</v>
      </c>
      <c r="M16" s="10">
        <f t="shared" si="3"/>
        <v>51800</v>
      </c>
      <c r="N16" s="10">
        <f t="shared" si="4"/>
        <v>37.875</v>
      </c>
    </row>
    <row r="17" ht="39" customHeight="1" spans="1:14">
      <c r="A17" s="7">
        <v>13</v>
      </c>
      <c r="B17" s="7" t="s">
        <v>154</v>
      </c>
      <c r="C17" s="14" t="s">
        <v>155</v>
      </c>
      <c r="D17" s="13" t="s">
        <v>30</v>
      </c>
      <c r="E17" s="10">
        <v>600</v>
      </c>
      <c r="F17" s="10">
        <v>28.8</v>
      </c>
      <c r="G17" s="10">
        <f t="shared" si="0"/>
        <v>17280</v>
      </c>
      <c r="H17" s="10">
        <v>27.5</v>
      </c>
      <c r="I17" s="10">
        <f t="shared" si="1"/>
        <v>16500</v>
      </c>
      <c r="J17" s="10">
        <v>32</v>
      </c>
      <c r="K17" s="10">
        <f t="shared" si="2"/>
        <v>19200</v>
      </c>
      <c r="L17" s="10">
        <v>29.43</v>
      </c>
      <c r="M17" s="10">
        <f t="shared" si="3"/>
        <v>17658</v>
      </c>
      <c r="N17" s="10">
        <f t="shared" ref="N17:N23" si="5">(F17+H17+J17+L17)/4</f>
        <v>29.4325</v>
      </c>
    </row>
    <row r="18" ht="39" customHeight="1" spans="1:14">
      <c r="A18" s="7">
        <v>14</v>
      </c>
      <c r="B18" s="7" t="s">
        <v>156</v>
      </c>
      <c r="C18" s="14" t="s">
        <v>157</v>
      </c>
      <c r="D18" s="13" t="s">
        <v>158</v>
      </c>
      <c r="E18" s="10">
        <v>10</v>
      </c>
      <c r="F18" s="10">
        <v>96</v>
      </c>
      <c r="G18" s="10">
        <f t="shared" si="0"/>
        <v>960</v>
      </c>
      <c r="H18" s="10">
        <v>94</v>
      </c>
      <c r="I18" s="10">
        <f t="shared" si="1"/>
        <v>940</v>
      </c>
      <c r="J18" s="10">
        <v>102</v>
      </c>
      <c r="K18" s="10">
        <f t="shared" si="2"/>
        <v>1020</v>
      </c>
      <c r="L18" s="10">
        <v>94.5</v>
      </c>
      <c r="M18" s="10">
        <f t="shared" si="3"/>
        <v>945</v>
      </c>
      <c r="N18" s="10">
        <f t="shared" si="5"/>
        <v>96.625</v>
      </c>
    </row>
    <row r="19" ht="39" customHeight="1" spans="1:14">
      <c r="A19" s="7">
        <v>15</v>
      </c>
      <c r="B19" s="7" t="s">
        <v>159</v>
      </c>
      <c r="C19" s="14" t="s">
        <v>160</v>
      </c>
      <c r="D19" s="13" t="s">
        <v>30</v>
      </c>
      <c r="E19" s="10">
        <v>20</v>
      </c>
      <c r="F19" s="10">
        <v>92</v>
      </c>
      <c r="G19" s="10">
        <f t="shared" si="0"/>
        <v>1840</v>
      </c>
      <c r="H19" s="10">
        <v>90</v>
      </c>
      <c r="I19" s="10">
        <f t="shared" si="1"/>
        <v>1800</v>
      </c>
      <c r="J19" s="10">
        <v>100</v>
      </c>
      <c r="K19" s="10">
        <f t="shared" si="2"/>
        <v>2000</v>
      </c>
      <c r="L19" s="10">
        <v>91</v>
      </c>
      <c r="M19" s="10">
        <f t="shared" si="3"/>
        <v>1820</v>
      </c>
      <c r="N19" s="10">
        <f t="shared" si="5"/>
        <v>93.25</v>
      </c>
    </row>
    <row r="20" ht="39" customHeight="1" spans="1:14">
      <c r="A20" s="7">
        <v>16</v>
      </c>
      <c r="B20" s="7" t="s">
        <v>161</v>
      </c>
      <c r="C20" s="14" t="s">
        <v>162</v>
      </c>
      <c r="D20" s="13" t="s">
        <v>30</v>
      </c>
      <c r="E20" s="10">
        <v>100</v>
      </c>
      <c r="F20" s="10">
        <v>6.8</v>
      </c>
      <c r="G20" s="10">
        <f t="shared" si="0"/>
        <v>680</v>
      </c>
      <c r="H20" s="10">
        <v>7.2</v>
      </c>
      <c r="I20" s="10">
        <f t="shared" si="1"/>
        <v>720</v>
      </c>
      <c r="J20" s="10">
        <v>5</v>
      </c>
      <c r="K20" s="10">
        <f t="shared" si="2"/>
        <v>500</v>
      </c>
      <c r="L20" s="10">
        <v>7</v>
      </c>
      <c r="M20" s="10">
        <f t="shared" si="3"/>
        <v>700</v>
      </c>
      <c r="N20" s="10">
        <f t="shared" si="5"/>
        <v>6.5</v>
      </c>
    </row>
    <row r="21" ht="39" customHeight="1" spans="1:14">
      <c r="A21" s="7">
        <v>17</v>
      </c>
      <c r="B21" s="7" t="s">
        <v>163</v>
      </c>
      <c r="C21" s="14" t="s">
        <v>164</v>
      </c>
      <c r="D21" s="13" t="s">
        <v>30</v>
      </c>
      <c r="E21" s="10">
        <v>15</v>
      </c>
      <c r="F21" s="10">
        <v>12.6</v>
      </c>
      <c r="G21" s="10">
        <f t="shared" si="0"/>
        <v>189</v>
      </c>
      <c r="H21" s="10">
        <v>13</v>
      </c>
      <c r="I21" s="10">
        <f t="shared" si="1"/>
        <v>195</v>
      </c>
      <c r="J21" s="10">
        <v>13</v>
      </c>
      <c r="K21" s="10">
        <f t="shared" si="2"/>
        <v>195</v>
      </c>
      <c r="L21" s="10">
        <v>14.5</v>
      </c>
      <c r="M21" s="10">
        <f t="shared" si="3"/>
        <v>217.5</v>
      </c>
      <c r="N21" s="10">
        <f t="shared" si="5"/>
        <v>13.275</v>
      </c>
    </row>
    <row r="22" ht="39" customHeight="1" spans="1:14">
      <c r="A22" s="7">
        <v>18</v>
      </c>
      <c r="B22" s="7" t="s">
        <v>165</v>
      </c>
      <c r="C22" s="14" t="s">
        <v>166</v>
      </c>
      <c r="D22" s="13" t="s">
        <v>30</v>
      </c>
      <c r="E22" s="10">
        <v>10</v>
      </c>
      <c r="F22" s="10">
        <v>150</v>
      </c>
      <c r="G22" s="10">
        <f t="shared" si="0"/>
        <v>1500</v>
      </c>
      <c r="H22" s="10">
        <v>146</v>
      </c>
      <c r="I22" s="10">
        <f t="shared" si="1"/>
        <v>1460</v>
      </c>
      <c r="J22" s="10">
        <v>150</v>
      </c>
      <c r="K22" s="10">
        <f t="shared" si="2"/>
        <v>1500</v>
      </c>
      <c r="L22" s="10">
        <v>150</v>
      </c>
      <c r="M22" s="10">
        <f t="shared" si="3"/>
        <v>1500</v>
      </c>
      <c r="N22" s="10">
        <f t="shared" si="5"/>
        <v>149</v>
      </c>
    </row>
    <row r="23" ht="39" customHeight="1" spans="1:14">
      <c r="A23" s="7">
        <v>19</v>
      </c>
      <c r="B23" s="7" t="s">
        <v>167</v>
      </c>
      <c r="C23" s="14" t="s">
        <v>168</v>
      </c>
      <c r="D23" s="13" t="s">
        <v>158</v>
      </c>
      <c r="E23" s="10">
        <v>4</v>
      </c>
      <c r="F23" s="10">
        <v>1390</v>
      </c>
      <c r="G23" s="10">
        <f t="shared" si="0"/>
        <v>5560</v>
      </c>
      <c r="H23" s="10">
        <v>1220</v>
      </c>
      <c r="I23" s="10">
        <f t="shared" si="1"/>
        <v>4880</v>
      </c>
      <c r="J23" s="10">
        <v>1130</v>
      </c>
      <c r="K23" s="10">
        <f t="shared" si="2"/>
        <v>4520</v>
      </c>
      <c r="L23" s="10">
        <v>1000</v>
      </c>
      <c r="M23" s="10">
        <f t="shared" si="3"/>
        <v>4000</v>
      </c>
      <c r="N23" s="10">
        <f t="shared" si="5"/>
        <v>1185</v>
      </c>
    </row>
    <row r="24" ht="39" customHeight="1" spans="1:14">
      <c r="A24" s="7">
        <v>20</v>
      </c>
      <c r="B24" s="7" t="s">
        <v>169</v>
      </c>
      <c r="C24" s="14" t="s">
        <v>170</v>
      </c>
      <c r="D24" s="13" t="s">
        <v>30</v>
      </c>
      <c r="E24" s="10">
        <v>100</v>
      </c>
      <c r="F24" s="10">
        <v>6.75</v>
      </c>
      <c r="G24" s="10">
        <f t="shared" si="0"/>
        <v>675</v>
      </c>
      <c r="H24" s="10">
        <v>8.46</v>
      </c>
      <c r="I24" s="10">
        <f t="shared" si="1"/>
        <v>846</v>
      </c>
      <c r="J24" s="10">
        <v>8</v>
      </c>
      <c r="K24" s="10">
        <f t="shared" si="2"/>
        <v>800</v>
      </c>
      <c r="L24" s="10">
        <v>7.1</v>
      </c>
      <c r="M24" s="10">
        <f t="shared" si="3"/>
        <v>710</v>
      </c>
      <c r="N24" s="10">
        <f t="shared" ref="N24:N29" si="6">(F24+H24+J24+L24)/4</f>
        <v>7.5775</v>
      </c>
    </row>
    <row r="25" ht="39" customHeight="1" spans="1:14">
      <c r="A25" s="7">
        <v>21</v>
      </c>
      <c r="B25" s="7" t="s">
        <v>171</v>
      </c>
      <c r="C25" s="14" t="s">
        <v>172</v>
      </c>
      <c r="D25" s="13" t="s">
        <v>30</v>
      </c>
      <c r="E25" s="10">
        <v>100</v>
      </c>
      <c r="F25" s="10">
        <v>8.4</v>
      </c>
      <c r="G25" s="10">
        <f t="shared" si="0"/>
        <v>840</v>
      </c>
      <c r="H25" s="10">
        <v>7</v>
      </c>
      <c r="I25" s="10">
        <f t="shared" si="1"/>
        <v>700</v>
      </c>
      <c r="J25" s="10">
        <v>7.5</v>
      </c>
      <c r="K25" s="10">
        <f t="shared" si="2"/>
        <v>750</v>
      </c>
      <c r="L25" s="10">
        <v>8</v>
      </c>
      <c r="M25" s="10">
        <f t="shared" si="3"/>
        <v>800</v>
      </c>
      <c r="N25" s="10">
        <f t="shared" si="6"/>
        <v>7.725</v>
      </c>
    </row>
    <row r="26" ht="39" customHeight="1" spans="1:14">
      <c r="A26" s="7">
        <v>22</v>
      </c>
      <c r="B26" s="7" t="s">
        <v>173</v>
      </c>
      <c r="C26" s="14" t="s">
        <v>174</v>
      </c>
      <c r="D26" s="13" t="s">
        <v>158</v>
      </c>
      <c r="E26" s="10">
        <v>100</v>
      </c>
      <c r="F26" s="10">
        <v>70</v>
      </c>
      <c r="G26" s="10">
        <f t="shared" si="0"/>
        <v>7000</v>
      </c>
      <c r="H26" s="10">
        <v>65</v>
      </c>
      <c r="I26" s="10">
        <f t="shared" si="1"/>
        <v>6500</v>
      </c>
      <c r="J26" s="10">
        <v>63</v>
      </c>
      <c r="K26" s="10">
        <f t="shared" si="2"/>
        <v>6300</v>
      </c>
      <c r="L26" s="10"/>
      <c r="M26" s="10">
        <f t="shared" si="3"/>
        <v>0</v>
      </c>
      <c r="N26" s="10">
        <f t="shared" si="6"/>
        <v>49.5</v>
      </c>
    </row>
    <row r="27" ht="39" customHeight="1" spans="1:14">
      <c r="A27" s="7">
        <v>23</v>
      </c>
      <c r="B27" s="7" t="s">
        <v>175</v>
      </c>
      <c r="C27" s="14" t="s">
        <v>176</v>
      </c>
      <c r="D27" s="13" t="s">
        <v>158</v>
      </c>
      <c r="E27" s="10">
        <v>40</v>
      </c>
      <c r="F27" s="10">
        <v>32</v>
      </c>
      <c r="G27" s="10">
        <f t="shared" si="0"/>
        <v>1280</v>
      </c>
      <c r="H27" s="10">
        <v>31</v>
      </c>
      <c r="I27" s="10">
        <f t="shared" si="1"/>
        <v>1240</v>
      </c>
      <c r="J27" s="10">
        <v>31</v>
      </c>
      <c r="K27" s="10">
        <f t="shared" si="2"/>
        <v>1240</v>
      </c>
      <c r="L27" s="10">
        <v>26</v>
      </c>
      <c r="M27" s="10">
        <f t="shared" si="3"/>
        <v>1040</v>
      </c>
      <c r="N27" s="10">
        <f t="shared" si="6"/>
        <v>30</v>
      </c>
    </row>
    <row r="28" ht="39" customHeight="1" spans="1:14">
      <c r="A28" s="7">
        <v>24</v>
      </c>
      <c r="B28" s="7" t="s">
        <v>177</v>
      </c>
      <c r="C28" s="14" t="s">
        <v>178</v>
      </c>
      <c r="D28" s="13" t="s">
        <v>179</v>
      </c>
      <c r="E28" s="10">
        <v>40</v>
      </c>
      <c r="F28" s="10">
        <v>32</v>
      </c>
      <c r="G28" s="10">
        <f t="shared" si="0"/>
        <v>1280</v>
      </c>
      <c r="H28" s="10">
        <v>30</v>
      </c>
      <c r="I28" s="10">
        <f t="shared" si="1"/>
        <v>1200</v>
      </c>
      <c r="J28" s="10">
        <v>25</v>
      </c>
      <c r="K28" s="10">
        <f t="shared" si="2"/>
        <v>1000</v>
      </c>
      <c r="L28" s="10">
        <v>30</v>
      </c>
      <c r="M28" s="10">
        <f t="shared" si="3"/>
        <v>1200</v>
      </c>
      <c r="N28" s="10">
        <f t="shared" si="6"/>
        <v>29.25</v>
      </c>
    </row>
    <row r="29" ht="39" customHeight="1" spans="1:14">
      <c r="A29" s="7">
        <v>25</v>
      </c>
      <c r="B29" s="7" t="s">
        <v>180</v>
      </c>
      <c r="C29" s="14" t="s">
        <v>181</v>
      </c>
      <c r="D29" s="13" t="s">
        <v>158</v>
      </c>
      <c r="E29" s="10">
        <v>30</v>
      </c>
      <c r="F29" s="10">
        <v>14.7</v>
      </c>
      <c r="G29" s="10">
        <f t="shared" si="0"/>
        <v>441</v>
      </c>
      <c r="H29" s="10">
        <v>20.5</v>
      </c>
      <c r="I29" s="10">
        <f t="shared" si="1"/>
        <v>615</v>
      </c>
      <c r="J29" s="10">
        <v>19</v>
      </c>
      <c r="K29" s="10">
        <f t="shared" si="2"/>
        <v>570</v>
      </c>
      <c r="L29" s="10">
        <v>20</v>
      </c>
      <c r="M29" s="10">
        <f t="shared" si="3"/>
        <v>600</v>
      </c>
      <c r="N29" s="10">
        <f t="shared" si="6"/>
        <v>18.55</v>
      </c>
    </row>
    <row r="30" ht="39" customHeight="1" spans="1:14">
      <c r="A30" s="7">
        <v>26</v>
      </c>
      <c r="B30" s="7" t="s">
        <v>182</v>
      </c>
      <c r="C30" s="14" t="s">
        <v>183</v>
      </c>
      <c r="D30" s="13" t="s">
        <v>179</v>
      </c>
      <c r="E30" s="10">
        <v>100</v>
      </c>
      <c r="F30" s="10">
        <v>1.5</v>
      </c>
      <c r="G30" s="10">
        <f t="shared" si="0"/>
        <v>150</v>
      </c>
      <c r="H30" s="10">
        <v>1</v>
      </c>
      <c r="I30" s="10">
        <f t="shared" si="1"/>
        <v>100</v>
      </c>
      <c r="J30" s="10">
        <v>0.8</v>
      </c>
      <c r="K30" s="10">
        <f t="shared" si="2"/>
        <v>80</v>
      </c>
      <c r="L30" s="10">
        <v>0.8</v>
      </c>
      <c r="M30" s="10">
        <f t="shared" si="3"/>
        <v>80</v>
      </c>
      <c r="N30" s="10">
        <f t="shared" ref="N30:N43" si="7">(F30+H30+J30+L30)/4</f>
        <v>1.025</v>
      </c>
    </row>
    <row r="31" ht="39" customHeight="1" spans="1:14">
      <c r="A31" s="7">
        <v>27</v>
      </c>
      <c r="B31" s="7" t="s">
        <v>184</v>
      </c>
      <c r="C31" s="14" t="s">
        <v>185</v>
      </c>
      <c r="D31" s="13" t="s">
        <v>132</v>
      </c>
      <c r="E31" s="10">
        <v>1000</v>
      </c>
      <c r="F31" s="10">
        <v>18</v>
      </c>
      <c r="G31" s="10">
        <f t="shared" si="0"/>
        <v>18000</v>
      </c>
      <c r="H31" s="10">
        <v>17.5</v>
      </c>
      <c r="I31" s="10">
        <f t="shared" si="1"/>
        <v>17500</v>
      </c>
      <c r="J31" s="10">
        <v>20</v>
      </c>
      <c r="K31" s="10">
        <f t="shared" si="2"/>
        <v>20000</v>
      </c>
      <c r="L31" s="10">
        <v>17</v>
      </c>
      <c r="M31" s="10">
        <f t="shared" si="3"/>
        <v>17000</v>
      </c>
      <c r="N31" s="10">
        <f t="shared" si="7"/>
        <v>18.125</v>
      </c>
    </row>
    <row r="32" ht="39" customHeight="1" spans="1:14">
      <c r="A32" s="7">
        <v>28</v>
      </c>
      <c r="B32" s="7" t="s">
        <v>186</v>
      </c>
      <c r="C32" s="14" t="s">
        <v>187</v>
      </c>
      <c r="D32" s="13" t="s">
        <v>30</v>
      </c>
      <c r="E32" s="10">
        <v>100</v>
      </c>
      <c r="F32" s="10">
        <v>65</v>
      </c>
      <c r="G32" s="10">
        <f t="shared" si="0"/>
        <v>6500</v>
      </c>
      <c r="H32" s="10">
        <v>67</v>
      </c>
      <c r="I32" s="10">
        <f t="shared" si="1"/>
        <v>6700</v>
      </c>
      <c r="J32" s="10">
        <v>55</v>
      </c>
      <c r="K32" s="10">
        <f t="shared" si="2"/>
        <v>5500</v>
      </c>
      <c r="L32" s="10">
        <v>66.3</v>
      </c>
      <c r="M32" s="10">
        <f t="shared" si="3"/>
        <v>6630</v>
      </c>
      <c r="N32" s="10">
        <f t="shared" si="7"/>
        <v>63.325</v>
      </c>
    </row>
    <row r="33" ht="39" customHeight="1" spans="1:14">
      <c r="A33" s="7">
        <v>29</v>
      </c>
      <c r="B33" s="7" t="s">
        <v>188</v>
      </c>
      <c r="C33" s="14" t="s">
        <v>189</v>
      </c>
      <c r="D33" s="13" t="s">
        <v>158</v>
      </c>
      <c r="E33" s="10">
        <v>50</v>
      </c>
      <c r="F33" s="10">
        <v>10</v>
      </c>
      <c r="G33" s="10">
        <f t="shared" si="0"/>
        <v>500</v>
      </c>
      <c r="H33" s="10">
        <v>11</v>
      </c>
      <c r="I33" s="10">
        <f t="shared" si="1"/>
        <v>550</v>
      </c>
      <c r="J33" s="10">
        <v>11</v>
      </c>
      <c r="K33" s="10">
        <f t="shared" si="2"/>
        <v>550</v>
      </c>
      <c r="L33" s="10">
        <v>10</v>
      </c>
      <c r="M33" s="10">
        <f t="shared" si="3"/>
        <v>500</v>
      </c>
      <c r="N33" s="10">
        <f t="shared" si="7"/>
        <v>10.5</v>
      </c>
    </row>
    <row r="34" ht="39" customHeight="1" spans="1:14">
      <c r="A34" s="7">
        <v>30</v>
      </c>
      <c r="B34" s="7" t="s">
        <v>190</v>
      </c>
      <c r="C34" s="14" t="s">
        <v>191</v>
      </c>
      <c r="D34" s="13" t="s">
        <v>30</v>
      </c>
      <c r="E34" s="10">
        <v>2</v>
      </c>
      <c r="F34" s="10">
        <v>359</v>
      </c>
      <c r="G34" s="10">
        <f t="shared" si="0"/>
        <v>718</v>
      </c>
      <c r="H34" s="10">
        <v>365</v>
      </c>
      <c r="I34" s="10">
        <f t="shared" si="1"/>
        <v>730</v>
      </c>
      <c r="J34" s="10">
        <v>365</v>
      </c>
      <c r="K34" s="10">
        <f t="shared" si="2"/>
        <v>730</v>
      </c>
      <c r="L34" s="10">
        <v>360</v>
      </c>
      <c r="M34" s="10">
        <f t="shared" si="3"/>
        <v>720</v>
      </c>
      <c r="N34" s="10">
        <f t="shared" si="7"/>
        <v>362.25</v>
      </c>
    </row>
    <row r="35" ht="57" customHeight="1" spans="1:14">
      <c r="A35" s="7">
        <v>31</v>
      </c>
      <c r="B35" s="7" t="s">
        <v>192</v>
      </c>
      <c r="C35" s="14" t="s">
        <v>193</v>
      </c>
      <c r="D35" s="13" t="s">
        <v>30</v>
      </c>
      <c r="E35" s="10">
        <v>400</v>
      </c>
      <c r="F35" s="10">
        <v>53</v>
      </c>
      <c r="G35" s="10">
        <f t="shared" si="0"/>
        <v>21200</v>
      </c>
      <c r="H35" s="10">
        <v>53</v>
      </c>
      <c r="I35" s="10">
        <f t="shared" si="1"/>
        <v>21200</v>
      </c>
      <c r="J35" s="10">
        <v>54</v>
      </c>
      <c r="K35" s="10">
        <f t="shared" si="2"/>
        <v>21600</v>
      </c>
      <c r="L35" s="10">
        <v>53</v>
      </c>
      <c r="M35" s="10">
        <f t="shared" si="3"/>
        <v>21200</v>
      </c>
      <c r="N35" s="10">
        <f t="shared" si="7"/>
        <v>53.25</v>
      </c>
    </row>
    <row r="36" ht="57" customHeight="1" spans="1:14">
      <c r="A36" s="7">
        <v>32</v>
      </c>
      <c r="B36" s="7" t="s">
        <v>194</v>
      </c>
      <c r="C36" s="14" t="s">
        <v>195</v>
      </c>
      <c r="D36" s="13" t="s">
        <v>30</v>
      </c>
      <c r="E36" s="10">
        <v>12</v>
      </c>
      <c r="F36" s="10">
        <v>353.46</v>
      </c>
      <c r="G36" s="10">
        <f t="shared" si="0"/>
        <v>4241.52</v>
      </c>
      <c r="H36" s="10">
        <v>410</v>
      </c>
      <c r="I36" s="10">
        <f t="shared" si="1"/>
        <v>4920</v>
      </c>
      <c r="J36" s="10">
        <v>389</v>
      </c>
      <c r="K36" s="10">
        <f t="shared" si="2"/>
        <v>4668</v>
      </c>
      <c r="L36" s="10">
        <v>400</v>
      </c>
      <c r="M36" s="10">
        <f t="shared" si="3"/>
        <v>4800</v>
      </c>
      <c r="N36" s="10">
        <f t="shared" si="7"/>
        <v>388.115</v>
      </c>
    </row>
    <row r="37" ht="57" customHeight="1" spans="1:14">
      <c r="A37" s="7">
        <v>33</v>
      </c>
      <c r="B37" s="7" t="s">
        <v>196</v>
      </c>
      <c r="C37" s="14" t="s">
        <v>197</v>
      </c>
      <c r="D37" s="13" t="s">
        <v>30</v>
      </c>
      <c r="E37" s="10">
        <v>12</v>
      </c>
      <c r="F37" s="10">
        <v>133.5</v>
      </c>
      <c r="G37" s="10">
        <f t="shared" si="0"/>
        <v>1602</v>
      </c>
      <c r="H37" s="10">
        <v>153</v>
      </c>
      <c r="I37" s="10">
        <f t="shared" si="1"/>
        <v>1836</v>
      </c>
      <c r="J37" s="10">
        <v>146</v>
      </c>
      <c r="K37" s="10">
        <f t="shared" si="2"/>
        <v>1752</v>
      </c>
      <c r="L37" s="10">
        <v>150</v>
      </c>
      <c r="M37" s="10">
        <f t="shared" si="3"/>
        <v>1800</v>
      </c>
      <c r="N37" s="10">
        <f t="shared" si="7"/>
        <v>145.625</v>
      </c>
    </row>
    <row r="38" ht="57" customHeight="1" spans="1:14">
      <c r="A38" s="7">
        <v>34</v>
      </c>
      <c r="B38" s="7" t="s">
        <v>196</v>
      </c>
      <c r="C38" s="14" t="s">
        <v>198</v>
      </c>
      <c r="D38" s="13" t="s">
        <v>30</v>
      </c>
      <c r="E38" s="10">
        <v>12</v>
      </c>
      <c r="F38" s="10">
        <v>115</v>
      </c>
      <c r="G38" s="10">
        <f t="shared" ref="G38:G57" si="8">F38*E38</f>
        <v>1380</v>
      </c>
      <c r="H38" s="10">
        <v>112</v>
      </c>
      <c r="I38" s="10">
        <f t="shared" ref="I38:I57" si="9">H38*E38</f>
        <v>1344</v>
      </c>
      <c r="J38" s="10">
        <v>125</v>
      </c>
      <c r="K38" s="10">
        <f t="shared" ref="K38:K57" si="10">J38*E38</f>
        <v>1500</v>
      </c>
      <c r="L38" s="10">
        <v>119</v>
      </c>
      <c r="M38" s="10">
        <f t="shared" ref="M38:M57" si="11">L38*E38</f>
        <v>1428</v>
      </c>
      <c r="N38" s="10">
        <f t="shared" si="7"/>
        <v>117.75</v>
      </c>
    </row>
    <row r="39" ht="57" customHeight="1" spans="1:14">
      <c r="A39" s="7">
        <v>35</v>
      </c>
      <c r="B39" s="7" t="s">
        <v>199</v>
      </c>
      <c r="C39" s="14" t="s">
        <v>200</v>
      </c>
      <c r="D39" s="13" t="s">
        <v>30</v>
      </c>
      <c r="E39" s="10">
        <v>12</v>
      </c>
      <c r="F39" s="10">
        <v>420</v>
      </c>
      <c r="G39" s="10">
        <f t="shared" si="8"/>
        <v>5040</v>
      </c>
      <c r="H39" s="10">
        <v>436</v>
      </c>
      <c r="I39" s="10">
        <f t="shared" si="9"/>
        <v>5232</v>
      </c>
      <c r="J39" s="10">
        <v>397</v>
      </c>
      <c r="K39" s="10">
        <f t="shared" si="10"/>
        <v>4764</v>
      </c>
      <c r="L39" s="10">
        <v>405</v>
      </c>
      <c r="M39" s="10">
        <f t="shared" si="11"/>
        <v>4860</v>
      </c>
      <c r="N39" s="10">
        <f t="shared" si="7"/>
        <v>414.5</v>
      </c>
    </row>
    <row r="40" ht="57" customHeight="1" spans="1:14">
      <c r="A40" s="7">
        <v>36</v>
      </c>
      <c r="B40" s="7" t="s">
        <v>201</v>
      </c>
      <c r="C40" s="14" t="s">
        <v>202</v>
      </c>
      <c r="D40" s="13" t="s">
        <v>30</v>
      </c>
      <c r="E40" s="10">
        <v>4</v>
      </c>
      <c r="F40" s="10">
        <v>545</v>
      </c>
      <c r="G40" s="10">
        <f t="shared" si="8"/>
        <v>2180</v>
      </c>
      <c r="H40" s="10">
        <v>530</v>
      </c>
      <c r="I40" s="10">
        <f t="shared" si="9"/>
        <v>2120</v>
      </c>
      <c r="J40" s="10">
        <v>531</v>
      </c>
      <c r="K40" s="10">
        <f t="shared" si="10"/>
        <v>2124</v>
      </c>
      <c r="L40" s="10">
        <v>560</v>
      </c>
      <c r="M40" s="10">
        <f t="shared" si="11"/>
        <v>2240</v>
      </c>
      <c r="N40" s="10">
        <f t="shared" si="7"/>
        <v>541.5</v>
      </c>
    </row>
    <row r="41" ht="57" customHeight="1" spans="1:14">
      <c r="A41" s="7">
        <v>37</v>
      </c>
      <c r="B41" s="7" t="s">
        <v>201</v>
      </c>
      <c r="C41" s="14" t="s">
        <v>203</v>
      </c>
      <c r="D41" s="13" t="s">
        <v>30</v>
      </c>
      <c r="E41" s="10">
        <v>4</v>
      </c>
      <c r="F41" s="10">
        <v>350</v>
      </c>
      <c r="G41" s="10">
        <f t="shared" si="8"/>
        <v>1400</v>
      </c>
      <c r="H41" s="10">
        <v>353</v>
      </c>
      <c r="I41" s="10">
        <f t="shared" si="9"/>
        <v>1412</v>
      </c>
      <c r="J41" s="10">
        <v>345</v>
      </c>
      <c r="K41" s="10">
        <f t="shared" si="10"/>
        <v>1380</v>
      </c>
      <c r="L41" s="10">
        <v>340</v>
      </c>
      <c r="M41" s="10">
        <f t="shared" si="11"/>
        <v>1360</v>
      </c>
      <c r="N41" s="10">
        <f t="shared" si="7"/>
        <v>347</v>
      </c>
    </row>
    <row r="42" ht="39" customHeight="1" spans="1:14">
      <c r="A42" s="7">
        <v>38</v>
      </c>
      <c r="B42" s="7" t="s">
        <v>204</v>
      </c>
      <c r="C42" s="14" t="s">
        <v>205</v>
      </c>
      <c r="D42" s="13" t="s">
        <v>206</v>
      </c>
      <c r="E42" s="10">
        <v>50</v>
      </c>
      <c r="F42" s="10">
        <v>20</v>
      </c>
      <c r="G42" s="10">
        <f t="shared" si="8"/>
        <v>1000</v>
      </c>
      <c r="H42" s="10">
        <v>20</v>
      </c>
      <c r="I42" s="10">
        <f t="shared" si="9"/>
        <v>1000</v>
      </c>
      <c r="J42" s="10">
        <v>17.6</v>
      </c>
      <c r="K42" s="10">
        <f t="shared" si="10"/>
        <v>880</v>
      </c>
      <c r="L42" s="10">
        <v>21</v>
      </c>
      <c r="M42" s="10">
        <f t="shared" si="11"/>
        <v>1050</v>
      </c>
      <c r="N42" s="10">
        <f t="shared" si="7"/>
        <v>19.65</v>
      </c>
    </row>
    <row r="43" ht="39" customHeight="1" spans="1:14">
      <c r="A43" s="7">
        <v>39</v>
      </c>
      <c r="B43" s="7" t="s">
        <v>207</v>
      </c>
      <c r="C43" s="14" t="s">
        <v>208</v>
      </c>
      <c r="D43" s="13" t="s">
        <v>206</v>
      </c>
      <c r="E43" s="10">
        <v>50</v>
      </c>
      <c r="F43" s="10">
        <v>32.5</v>
      </c>
      <c r="G43" s="10">
        <f t="shared" si="8"/>
        <v>1625</v>
      </c>
      <c r="H43" s="10">
        <v>32</v>
      </c>
      <c r="I43" s="10">
        <f t="shared" si="9"/>
        <v>1600</v>
      </c>
      <c r="J43" s="10">
        <v>29.5</v>
      </c>
      <c r="K43" s="10">
        <f t="shared" si="10"/>
        <v>1475</v>
      </c>
      <c r="L43" s="10">
        <v>29</v>
      </c>
      <c r="M43" s="10">
        <f t="shared" si="11"/>
        <v>1450</v>
      </c>
      <c r="N43" s="10">
        <f t="shared" si="7"/>
        <v>30.75</v>
      </c>
    </row>
    <row r="44" ht="39" customHeight="1" spans="1:14">
      <c r="A44" s="7">
        <v>40</v>
      </c>
      <c r="B44" s="7" t="s">
        <v>209</v>
      </c>
      <c r="C44" s="14" t="s">
        <v>210</v>
      </c>
      <c r="D44" s="13" t="s">
        <v>211</v>
      </c>
      <c r="E44" s="10">
        <v>400</v>
      </c>
      <c r="F44" s="10">
        <v>3.7</v>
      </c>
      <c r="G44" s="10">
        <f t="shared" si="8"/>
        <v>1480</v>
      </c>
      <c r="H44" s="10">
        <v>4.5</v>
      </c>
      <c r="I44" s="10">
        <f t="shared" si="9"/>
        <v>1800</v>
      </c>
      <c r="J44" s="10">
        <v>4</v>
      </c>
      <c r="K44" s="10">
        <f t="shared" si="10"/>
        <v>1600</v>
      </c>
      <c r="L44" s="10">
        <v>4.2</v>
      </c>
      <c r="M44" s="10">
        <f t="shared" si="11"/>
        <v>1680</v>
      </c>
      <c r="N44" s="10">
        <f t="shared" ref="N44:N57" si="12">(F44+H44+J44+L44)/4</f>
        <v>4.1</v>
      </c>
    </row>
    <row r="45" ht="39" customHeight="1" spans="1:14">
      <c r="A45" s="7">
        <v>41</v>
      </c>
      <c r="B45" s="7" t="s">
        <v>212</v>
      </c>
      <c r="C45" s="14" t="s">
        <v>213</v>
      </c>
      <c r="D45" s="13" t="s">
        <v>214</v>
      </c>
      <c r="E45" s="10">
        <v>60</v>
      </c>
      <c r="F45" s="10">
        <v>12</v>
      </c>
      <c r="G45" s="10">
        <f t="shared" si="8"/>
        <v>720</v>
      </c>
      <c r="H45" s="10">
        <v>9</v>
      </c>
      <c r="I45" s="10">
        <f t="shared" si="9"/>
        <v>540</v>
      </c>
      <c r="J45" s="10">
        <v>10</v>
      </c>
      <c r="K45" s="10">
        <f t="shared" si="10"/>
        <v>600</v>
      </c>
      <c r="L45" s="10">
        <v>9</v>
      </c>
      <c r="M45" s="10">
        <f t="shared" si="11"/>
        <v>540</v>
      </c>
      <c r="N45" s="10">
        <f t="shared" si="12"/>
        <v>10</v>
      </c>
    </row>
    <row r="46" ht="39" customHeight="1" spans="1:14">
      <c r="A46" s="7">
        <v>42</v>
      </c>
      <c r="B46" s="7" t="s">
        <v>215</v>
      </c>
      <c r="C46" s="14" t="s">
        <v>216</v>
      </c>
      <c r="D46" s="13" t="s">
        <v>217</v>
      </c>
      <c r="E46" s="10">
        <v>10</v>
      </c>
      <c r="F46" s="10">
        <v>9.5</v>
      </c>
      <c r="G46" s="10">
        <f t="shared" si="8"/>
        <v>95</v>
      </c>
      <c r="H46" s="10">
        <v>8</v>
      </c>
      <c r="I46" s="10">
        <f t="shared" si="9"/>
        <v>80</v>
      </c>
      <c r="J46" s="10">
        <v>8.5</v>
      </c>
      <c r="K46" s="10">
        <f t="shared" si="10"/>
        <v>85</v>
      </c>
      <c r="L46" s="10">
        <v>11</v>
      </c>
      <c r="M46" s="10">
        <f t="shared" si="11"/>
        <v>110</v>
      </c>
      <c r="N46" s="10">
        <f t="shared" si="12"/>
        <v>9.25</v>
      </c>
    </row>
    <row r="47" ht="39" customHeight="1" spans="1:14">
      <c r="A47" s="7">
        <v>43</v>
      </c>
      <c r="B47" s="7" t="s">
        <v>218</v>
      </c>
      <c r="C47" s="14" t="s">
        <v>219</v>
      </c>
      <c r="D47" s="13" t="s">
        <v>158</v>
      </c>
      <c r="E47" s="10">
        <v>20</v>
      </c>
      <c r="F47" s="10">
        <v>22</v>
      </c>
      <c r="G47" s="10">
        <f t="shared" si="8"/>
        <v>440</v>
      </c>
      <c r="H47" s="10">
        <v>20</v>
      </c>
      <c r="I47" s="10">
        <f t="shared" si="9"/>
        <v>400</v>
      </c>
      <c r="J47" s="10">
        <v>17.6</v>
      </c>
      <c r="K47" s="10">
        <f t="shared" si="10"/>
        <v>352</v>
      </c>
      <c r="L47" s="10">
        <v>18</v>
      </c>
      <c r="M47" s="10">
        <f t="shared" si="11"/>
        <v>360</v>
      </c>
      <c r="N47" s="10">
        <f t="shared" si="12"/>
        <v>19.4</v>
      </c>
    </row>
    <row r="48" ht="39" customHeight="1" spans="1:14">
      <c r="A48" s="7">
        <v>44</v>
      </c>
      <c r="B48" s="7" t="s">
        <v>220</v>
      </c>
      <c r="C48" s="14" t="s">
        <v>221</v>
      </c>
      <c r="D48" s="13" t="s">
        <v>222</v>
      </c>
      <c r="E48" s="10">
        <v>30</v>
      </c>
      <c r="F48" s="10">
        <v>21</v>
      </c>
      <c r="G48" s="10">
        <f t="shared" si="8"/>
        <v>630</v>
      </c>
      <c r="H48" s="10">
        <v>21.4</v>
      </c>
      <c r="I48" s="10">
        <f t="shared" si="9"/>
        <v>642</v>
      </c>
      <c r="J48" s="10">
        <v>20</v>
      </c>
      <c r="K48" s="10">
        <f t="shared" si="10"/>
        <v>600</v>
      </c>
      <c r="L48" s="10">
        <v>23</v>
      </c>
      <c r="M48" s="10">
        <f t="shared" si="11"/>
        <v>690</v>
      </c>
      <c r="N48" s="10">
        <f t="shared" si="12"/>
        <v>21.35</v>
      </c>
    </row>
    <row r="49" ht="39" customHeight="1" spans="1:14">
      <c r="A49" s="7">
        <v>45</v>
      </c>
      <c r="B49" s="7" t="s">
        <v>223</v>
      </c>
      <c r="C49" s="14" t="s">
        <v>224</v>
      </c>
      <c r="D49" s="13" t="s">
        <v>30</v>
      </c>
      <c r="E49" s="10">
        <v>6</v>
      </c>
      <c r="F49" s="10">
        <v>18</v>
      </c>
      <c r="G49" s="10">
        <f t="shared" si="8"/>
        <v>108</v>
      </c>
      <c r="H49" s="10">
        <v>18.2</v>
      </c>
      <c r="I49" s="10">
        <f t="shared" si="9"/>
        <v>109.2</v>
      </c>
      <c r="J49" s="10">
        <v>16.7</v>
      </c>
      <c r="K49" s="10">
        <f t="shared" si="10"/>
        <v>100.2</v>
      </c>
      <c r="L49" s="10">
        <v>16</v>
      </c>
      <c r="M49" s="10">
        <f t="shared" si="11"/>
        <v>96</v>
      </c>
      <c r="N49" s="10">
        <f t="shared" si="12"/>
        <v>17.225</v>
      </c>
    </row>
    <row r="50" ht="39" customHeight="1" spans="1:14">
      <c r="A50" s="7">
        <v>46</v>
      </c>
      <c r="B50" s="7" t="s">
        <v>225</v>
      </c>
      <c r="C50" s="14" t="s">
        <v>226</v>
      </c>
      <c r="D50" s="13" t="s">
        <v>144</v>
      </c>
      <c r="E50" s="10">
        <v>400</v>
      </c>
      <c r="F50" s="10">
        <v>3.6</v>
      </c>
      <c r="G50" s="10">
        <f t="shared" si="8"/>
        <v>1440</v>
      </c>
      <c r="H50" s="10">
        <v>4.1</v>
      </c>
      <c r="I50" s="10">
        <f t="shared" si="9"/>
        <v>1640</v>
      </c>
      <c r="J50" s="10">
        <v>3.9</v>
      </c>
      <c r="K50" s="10">
        <f t="shared" si="10"/>
        <v>1560</v>
      </c>
      <c r="L50" s="10">
        <v>3.8</v>
      </c>
      <c r="M50" s="10">
        <f t="shared" si="11"/>
        <v>1520</v>
      </c>
      <c r="N50" s="10">
        <f t="shared" si="12"/>
        <v>3.85</v>
      </c>
    </row>
    <row r="51" ht="39" customHeight="1" spans="1:14">
      <c r="A51" s="7">
        <v>47</v>
      </c>
      <c r="B51" s="7" t="s">
        <v>227</v>
      </c>
      <c r="C51" s="14" t="s">
        <v>228</v>
      </c>
      <c r="D51" s="13" t="s">
        <v>179</v>
      </c>
      <c r="E51" s="10">
        <v>10</v>
      </c>
      <c r="F51" s="10">
        <v>22</v>
      </c>
      <c r="G51" s="10">
        <f t="shared" si="8"/>
        <v>220</v>
      </c>
      <c r="H51" s="10">
        <v>20</v>
      </c>
      <c r="I51" s="10">
        <f t="shared" si="9"/>
        <v>200</v>
      </c>
      <c r="J51" s="10">
        <v>18</v>
      </c>
      <c r="K51" s="10">
        <f t="shared" si="10"/>
        <v>180</v>
      </c>
      <c r="L51" s="10">
        <v>18.2</v>
      </c>
      <c r="M51" s="10">
        <f t="shared" si="11"/>
        <v>182</v>
      </c>
      <c r="N51" s="10">
        <f t="shared" si="12"/>
        <v>19.55</v>
      </c>
    </row>
    <row r="52" ht="39" customHeight="1" spans="1:14">
      <c r="A52" s="7">
        <v>48</v>
      </c>
      <c r="B52" s="7" t="s">
        <v>229</v>
      </c>
      <c r="C52" s="14" t="s">
        <v>230</v>
      </c>
      <c r="D52" s="13" t="s">
        <v>30</v>
      </c>
      <c r="E52" s="10">
        <v>2</v>
      </c>
      <c r="F52" s="10">
        <v>193</v>
      </c>
      <c r="G52" s="10">
        <f t="shared" si="8"/>
        <v>386</v>
      </c>
      <c r="H52" s="10">
        <v>198</v>
      </c>
      <c r="I52" s="10">
        <f t="shared" si="9"/>
        <v>396</v>
      </c>
      <c r="J52" s="10">
        <v>198</v>
      </c>
      <c r="K52" s="10">
        <f t="shared" si="10"/>
        <v>396</v>
      </c>
      <c r="L52" s="10">
        <v>204</v>
      </c>
      <c r="M52" s="10">
        <f t="shared" si="11"/>
        <v>408</v>
      </c>
      <c r="N52" s="10">
        <f t="shared" si="12"/>
        <v>198.25</v>
      </c>
    </row>
    <row r="53" ht="39" customHeight="1" spans="1:14">
      <c r="A53" s="7">
        <v>49</v>
      </c>
      <c r="B53" s="7" t="s">
        <v>231</v>
      </c>
      <c r="C53" s="14" t="s">
        <v>232</v>
      </c>
      <c r="D53" s="13" t="s">
        <v>30</v>
      </c>
      <c r="E53" s="10">
        <v>2</v>
      </c>
      <c r="F53" s="10">
        <v>50</v>
      </c>
      <c r="G53" s="10">
        <f t="shared" si="8"/>
        <v>100</v>
      </c>
      <c r="H53" s="10">
        <v>55</v>
      </c>
      <c r="I53" s="10">
        <f t="shared" si="9"/>
        <v>110</v>
      </c>
      <c r="J53" s="10">
        <v>45</v>
      </c>
      <c r="K53" s="10">
        <f t="shared" si="10"/>
        <v>90</v>
      </c>
      <c r="L53" s="10">
        <v>43</v>
      </c>
      <c r="M53" s="10">
        <f t="shared" si="11"/>
        <v>86</v>
      </c>
      <c r="N53" s="10">
        <f t="shared" si="12"/>
        <v>48.25</v>
      </c>
    </row>
    <row r="54" ht="39" customHeight="1" spans="1:14">
      <c r="A54" s="7">
        <v>50</v>
      </c>
      <c r="B54" s="7" t="s">
        <v>233</v>
      </c>
      <c r="C54" s="14" t="s">
        <v>234</v>
      </c>
      <c r="D54" s="13" t="s">
        <v>30</v>
      </c>
      <c r="E54" s="10">
        <v>8</v>
      </c>
      <c r="F54" s="10">
        <v>100</v>
      </c>
      <c r="G54" s="10">
        <f t="shared" si="8"/>
        <v>800</v>
      </c>
      <c r="H54" s="10">
        <v>100</v>
      </c>
      <c r="I54" s="10">
        <f t="shared" si="9"/>
        <v>800</v>
      </c>
      <c r="J54" s="10">
        <v>96</v>
      </c>
      <c r="K54" s="10">
        <f t="shared" si="10"/>
        <v>768</v>
      </c>
      <c r="L54" s="10">
        <v>93.5</v>
      </c>
      <c r="M54" s="10">
        <f t="shared" si="11"/>
        <v>748</v>
      </c>
      <c r="N54" s="10">
        <f t="shared" si="12"/>
        <v>97.375</v>
      </c>
    </row>
    <row r="55" ht="39" customHeight="1" spans="1:14">
      <c r="A55" s="7">
        <v>51</v>
      </c>
      <c r="B55" s="7" t="s">
        <v>235</v>
      </c>
      <c r="C55" s="14" t="s">
        <v>236</v>
      </c>
      <c r="D55" s="13" t="s">
        <v>30</v>
      </c>
      <c r="E55" s="10">
        <v>4</v>
      </c>
      <c r="F55" s="10">
        <v>300</v>
      </c>
      <c r="G55" s="10">
        <f t="shared" si="8"/>
        <v>1200</v>
      </c>
      <c r="H55" s="10">
        <v>279</v>
      </c>
      <c r="I55" s="10">
        <f t="shared" si="9"/>
        <v>1116</v>
      </c>
      <c r="J55" s="10">
        <v>288.5</v>
      </c>
      <c r="K55" s="10">
        <f t="shared" si="10"/>
        <v>1154</v>
      </c>
      <c r="L55" s="10">
        <v>286</v>
      </c>
      <c r="M55" s="10">
        <f t="shared" si="11"/>
        <v>1144</v>
      </c>
      <c r="N55" s="10">
        <f t="shared" si="12"/>
        <v>288.375</v>
      </c>
    </row>
    <row r="56" ht="39" customHeight="1" spans="1:14">
      <c r="A56" s="7">
        <v>52</v>
      </c>
      <c r="B56" s="7" t="s">
        <v>237</v>
      </c>
      <c r="C56" s="14" t="s">
        <v>238</v>
      </c>
      <c r="D56" s="13" t="s">
        <v>30</v>
      </c>
      <c r="E56" s="10">
        <v>60</v>
      </c>
      <c r="F56" s="10">
        <v>51.2</v>
      </c>
      <c r="G56" s="10">
        <f t="shared" si="8"/>
        <v>3072</v>
      </c>
      <c r="H56" s="10">
        <v>59</v>
      </c>
      <c r="I56" s="10">
        <f t="shared" si="9"/>
        <v>3540</v>
      </c>
      <c r="J56" s="10">
        <v>53</v>
      </c>
      <c r="K56" s="10">
        <f t="shared" si="10"/>
        <v>3180</v>
      </c>
      <c r="L56" s="10">
        <v>55</v>
      </c>
      <c r="M56" s="10">
        <f t="shared" si="11"/>
        <v>3300</v>
      </c>
      <c r="N56" s="10">
        <f t="shared" si="12"/>
        <v>54.55</v>
      </c>
    </row>
    <row r="57" ht="39" customHeight="1" spans="1:14">
      <c r="A57" s="7">
        <v>53</v>
      </c>
      <c r="B57" s="7" t="s">
        <v>239</v>
      </c>
      <c r="C57" s="14" t="s">
        <v>240</v>
      </c>
      <c r="D57" s="13" t="s">
        <v>144</v>
      </c>
      <c r="E57" s="10">
        <v>120</v>
      </c>
      <c r="F57" s="10">
        <v>40.1</v>
      </c>
      <c r="G57" s="10">
        <f t="shared" si="8"/>
        <v>4812</v>
      </c>
      <c r="H57" s="10">
        <v>34</v>
      </c>
      <c r="I57" s="10">
        <f t="shared" si="9"/>
        <v>4080</v>
      </c>
      <c r="J57" s="10">
        <v>31.5</v>
      </c>
      <c r="K57" s="10">
        <f t="shared" si="10"/>
        <v>3780</v>
      </c>
      <c r="L57" s="10">
        <v>34</v>
      </c>
      <c r="M57" s="10">
        <f t="shared" si="11"/>
        <v>4080</v>
      </c>
      <c r="N57" s="10">
        <f t="shared" si="12"/>
        <v>34.9</v>
      </c>
    </row>
    <row r="58" ht="27.95" customHeight="1" spans="1:14">
      <c r="A58" s="9" t="s">
        <v>241</v>
      </c>
      <c r="B58" s="13"/>
      <c r="C58" s="13"/>
      <c r="D58" s="13"/>
      <c r="E58" s="13"/>
      <c r="F58" s="10"/>
      <c r="G58" s="10">
        <f>SUM(G5:G57)</f>
        <v>419703.92</v>
      </c>
      <c r="H58" s="10"/>
      <c r="I58" s="10">
        <f>SUM(I5:I57)</f>
        <v>429191.9</v>
      </c>
      <c r="J58" s="10"/>
      <c r="K58" s="10">
        <f>SUM(K5:K57)</f>
        <v>437358.2</v>
      </c>
      <c r="L58" s="10"/>
      <c r="M58" s="10">
        <f>SUM(M5:M57)</f>
        <v>410475.2</v>
      </c>
      <c r="N58" s="13"/>
    </row>
    <row r="64" spans="5:5">
      <c r="E64" s="15"/>
    </row>
  </sheetData>
  <mergeCells count="20">
    <mergeCell ref="A1:N1"/>
    <mergeCell ref="F2:G2"/>
    <mergeCell ref="H2:I2"/>
    <mergeCell ref="J2:K2"/>
    <mergeCell ref="L2:M2"/>
    <mergeCell ref="A58:E58"/>
    <mergeCell ref="A2:A4"/>
    <mergeCell ref="B2:B4"/>
    <mergeCell ref="C2:C4"/>
    <mergeCell ref="D2:D4"/>
    <mergeCell ref="E2:E4"/>
    <mergeCell ref="F3:F4"/>
    <mergeCell ref="G3:G4"/>
    <mergeCell ref="H3:H4"/>
    <mergeCell ref="I3:I4"/>
    <mergeCell ref="J3:J4"/>
    <mergeCell ref="K3:K4"/>
    <mergeCell ref="L3:L4"/>
    <mergeCell ref="M3:M4"/>
    <mergeCell ref="N2:N4"/>
  </mergeCells>
  <printOptions horizontalCentered="1"/>
  <pageMargins left="0.590551181102362" right="0.393700787401575" top="0.393700787401575" bottom="0.47244094488189" header="0" footer="0"/>
  <pageSetup paperSize="9" scale="40" fitToHeight="0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控制价明细表</vt:lpstr>
      <vt:lpstr>询价对比表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张志明</dc:creator>
  <cp:lastModifiedBy>正清和</cp:lastModifiedBy>
  <dcterms:created xsi:type="dcterms:W3CDTF">2023-12-11T11:40:00Z</dcterms:created>
  <dcterms:modified xsi:type="dcterms:W3CDTF">2024-05-09T00:02:09Z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AE5C7A290F694404B8F67C1E78F47E63_13</vt:lpwstr>
  </property>
  <property fmtid="{D5CDD505-2E9C-101B-9397-08002B2CF9AE}" pid="3" name="KSOProductBuildVer">
    <vt:lpwstr>2052-12.1.0.16729</vt:lpwstr>
  </property>
  <property fmtid="{D5CDD505-2E9C-101B-9397-08002B2CF9AE}" pid="4" name="KSOReadingLayout">
    <vt:bool>true</vt:bool>
  </property>
</Properties>
</file>